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jameslauder/Desktop/Work/GetFreeTemplates/templates/calendar/"/>
    </mc:Choice>
  </mc:AlternateContent>
  <xr:revisionPtr revIDLastSave="0" documentId="8_{B0059DB0-EE4E-DA4A-A7D3-C2634F4230B4}" xr6:coauthVersionLast="47" xr6:coauthVersionMax="47" xr10:uidLastSave="{00000000-0000-0000-0000-000000000000}"/>
  <bookViews>
    <workbookView xWindow="68240" yWindow="600" windowWidth="34140" windowHeight="42600" activeTab="1" xr2:uid="{00000000-000D-0000-FFFF-FFFF00000000}"/>
  </bookViews>
  <sheets>
    <sheet name="About" sheetId="1" r:id="rId1"/>
    <sheet name="January" sheetId="2" r:id="rId2"/>
    <sheet name="February" sheetId="3" r:id="rId3"/>
    <sheet name="March" sheetId="4" r:id="rId4"/>
    <sheet name="April" sheetId="5" r:id="rId5"/>
    <sheet name="May" sheetId="6" r:id="rId6"/>
    <sheet name="June" sheetId="7" r:id="rId7"/>
    <sheet name="July" sheetId="8" r:id="rId8"/>
    <sheet name="August" sheetId="9" r:id="rId9"/>
    <sheet name="September" sheetId="10" r:id="rId10"/>
    <sheet name="October" sheetId="11" r:id="rId11"/>
    <sheet name="November" sheetId="12" r:id="rId12"/>
    <sheet name="December" sheetId="13" r:id="rId13"/>
  </sheets>
  <definedNames>
    <definedName name="start_day">About!$Q$12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26" i="13" l="1" a="1"/>
  <c r="AD26" i="13" s="1"/>
  <c r="AC26" i="13" a="1"/>
  <c r="AC26" i="13" s="1"/>
  <c r="AB26" i="13" a="1"/>
  <c r="AB26" i="13" s="1"/>
  <c r="AA26" i="13" a="1"/>
  <c r="AA26" i="13"/>
  <c r="Z26" i="13" a="1"/>
  <c r="Z26" i="13"/>
  <c r="Y26" i="13" a="1"/>
  <c r="Y26" i="13" s="1"/>
  <c r="X26" i="13" a="1"/>
  <c r="X26" i="13"/>
  <c r="U26" i="13" a="1"/>
  <c r="U26" i="13" s="1"/>
  <c r="T26" i="13" a="1"/>
  <c r="T26" i="13" s="1"/>
  <c r="S26" i="13" a="1"/>
  <c r="S26" i="13"/>
  <c r="R26" i="13" a="1"/>
  <c r="R26" i="13" s="1"/>
  <c r="Q26" i="13" a="1"/>
  <c r="Q26" i="13" s="1"/>
  <c r="P26" i="13" a="1"/>
  <c r="P26" i="13"/>
  <c r="O26" i="13" a="1"/>
  <c r="O26" i="13"/>
  <c r="C2" i="13"/>
  <c r="Q32" i="12"/>
  <c r="O31" i="12"/>
  <c r="AD29" i="12"/>
  <c r="AA27" i="12"/>
  <c r="AD26" i="12" a="1"/>
  <c r="AD26" i="12"/>
  <c r="AC26" i="12" a="1"/>
  <c r="AC26" i="12" s="1"/>
  <c r="AB26" i="12" a="1"/>
  <c r="AB26" i="12" s="1"/>
  <c r="AA26" i="12" a="1"/>
  <c r="AA26" i="12" s="1"/>
  <c r="Z26" i="12" a="1"/>
  <c r="Z26" i="12"/>
  <c r="Y26" i="12" a="1"/>
  <c r="Y26" i="12"/>
  <c r="X26" i="12" a="1"/>
  <c r="X26" i="12" s="1"/>
  <c r="U26" i="12" a="1"/>
  <c r="U26" i="12" s="1"/>
  <c r="T26" i="12" a="1"/>
  <c r="T26" i="12"/>
  <c r="S26" i="12" a="1"/>
  <c r="S26" i="12" s="1"/>
  <c r="R26" i="12" a="1"/>
  <c r="R26" i="12" s="1"/>
  <c r="Q26" i="12" a="1"/>
  <c r="Q26" i="12"/>
  <c r="P26" i="12" a="1"/>
  <c r="P26" i="12" s="1"/>
  <c r="O26" i="12" a="1"/>
  <c r="O26" i="12" s="1"/>
  <c r="X25" i="12"/>
  <c r="AC32" i="12" s="1"/>
  <c r="O25" i="12"/>
  <c r="O32" i="12" s="1"/>
  <c r="C2" i="12"/>
  <c r="C5" i="12" s="1"/>
  <c r="C4" i="12" s="1"/>
  <c r="Y30" i="11"/>
  <c r="AD26" i="11" a="1"/>
  <c r="AD26" i="11" s="1"/>
  <c r="AC26" i="11" a="1"/>
  <c r="AC26" i="11"/>
  <c r="AB26" i="11" a="1"/>
  <c r="AB26" i="11"/>
  <c r="AA26" i="11" a="1"/>
  <c r="AA26" i="11"/>
  <c r="Z26" i="11" a="1"/>
  <c r="Z26" i="11" s="1"/>
  <c r="Y26" i="11" a="1"/>
  <c r="Y26" i="11" s="1"/>
  <c r="X26" i="11" a="1"/>
  <c r="X26" i="11" s="1"/>
  <c r="U26" i="11" a="1"/>
  <c r="U26" i="11" s="1"/>
  <c r="T26" i="11" a="1"/>
  <c r="T26" i="11" s="1"/>
  <c r="S26" i="11" a="1"/>
  <c r="S26" i="11"/>
  <c r="R26" i="11" a="1"/>
  <c r="R26" i="11"/>
  <c r="Q26" i="11" a="1"/>
  <c r="Q26" i="11" s="1"/>
  <c r="P26" i="11" a="1"/>
  <c r="P26" i="11" s="1"/>
  <c r="O26" i="11" a="1"/>
  <c r="O26" i="11" s="1"/>
  <c r="X25" i="11"/>
  <c r="AD31" i="11" s="1"/>
  <c r="C2" i="11"/>
  <c r="O25" i="11" s="1"/>
  <c r="AD32" i="10"/>
  <c r="AA32" i="10"/>
  <c r="Z32" i="10"/>
  <c r="AB29" i="10"/>
  <c r="Y29" i="10"/>
  <c r="X27" i="10"/>
  <c r="AD26" i="10" a="1"/>
  <c r="AD26" i="10" s="1"/>
  <c r="AC26" i="10" a="1"/>
  <c r="AC26" i="10" s="1"/>
  <c r="AB26" i="10" a="1"/>
  <c r="AB26" i="10" s="1"/>
  <c r="AA26" i="10" a="1"/>
  <c r="AA26" i="10" s="1"/>
  <c r="Z26" i="10" a="1"/>
  <c r="Z26" i="10" s="1"/>
  <c r="Y26" i="10" a="1"/>
  <c r="Y26" i="10"/>
  <c r="X26" i="10" a="1"/>
  <c r="X26" i="10" s="1"/>
  <c r="U26" i="10" a="1"/>
  <c r="U26" i="10" s="1"/>
  <c r="T26" i="10" a="1"/>
  <c r="T26" i="10"/>
  <c r="S26" i="10" a="1"/>
  <c r="S26" i="10" s="1"/>
  <c r="R26" i="10" a="1"/>
  <c r="R26" i="10"/>
  <c r="Q26" i="10" a="1"/>
  <c r="Q26" i="10"/>
  <c r="P26" i="10" a="1"/>
  <c r="P26" i="10" s="1"/>
  <c r="O26" i="10" a="1"/>
  <c r="O26" i="10" s="1"/>
  <c r="X25" i="10"/>
  <c r="AD28" i="10" s="1"/>
  <c r="C2" i="10"/>
  <c r="AD26" i="9" a="1"/>
  <c r="AD26" i="9"/>
  <c r="AC26" i="9" a="1"/>
  <c r="AC26" i="9" s="1"/>
  <c r="AB26" i="9" a="1"/>
  <c r="AB26" i="9" s="1"/>
  <c r="AA26" i="9" a="1"/>
  <c r="AA26" i="9" s="1"/>
  <c r="Z26" i="9" a="1"/>
  <c r="Z26" i="9" s="1"/>
  <c r="Y26" i="9" a="1"/>
  <c r="Y26" i="9"/>
  <c r="X26" i="9" a="1"/>
  <c r="X26" i="9"/>
  <c r="U26" i="9" a="1"/>
  <c r="U26" i="9"/>
  <c r="T26" i="9" a="1"/>
  <c r="T26" i="9" s="1"/>
  <c r="S26" i="9" a="1"/>
  <c r="S26" i="9" s="1"/>
  <c r="R26" i="9" a="1"/>
  <c r="R26" i="9" s="1"/>
  <c r="Q26" i="9" a="1"/>
  <c r="Q26" i="9"/>
  <c r="P26" i="9" a="1"/>
  <c r="P26" i="9" s="1"/>
  <c r="O26" i="9" a="1"/>
  <c r="O26" i="9"/>
  <c r="C2" i="9"/>
  <c r="AD26" i="8" a="1"/>
  <c r="AD26" i="8" s="1"/>
  <c r="AC26" i="8" a="1"/>
  <c r="AC26" i="8" s="1"/>
  <c r="AB26" i="8" a="1"/>
  <c r="AB26" i="8" s="1"/>
  <c r="AA26" i="8" a="1"/>
  <c r="AA26" i="8" s="1"/>
  <c r="Z26" i="8" a="1"/>
  <c r="Z26" i="8" s="1"/>
  <c r="Y26" i="8" a="1"/>
  <c r="Y26" i="8"/>
  <c r="X26" i="8" a="1"/>
  <c r="X26" i="8" s="1"/>
  <c r="U26" i="8" a="1"/>
  <c r="U26" i="8" s="1"/>
  <c r="T26" i="8" a="1"/>
  <c r="T26" i="8"/>
  <c r="S26" i="8" a="1"/>
  <c r="S26" i="8"/>
  <c r="R26" i="8" a="1"/>
  <c r="R26" i="8" s="1"/>
  <c r="Q26" i="8" a="1"/>
  <c r="Q26" i="8" s="1"/>
  <c r="P26" i="8" a="1"/>
  <c r="P26" i="8" s="1"/>
  <c r="O26" i="8" a="1"/>
  <c r="O26" i="8"/>
  <c r="C2" i="8"/>
  <c r="X25" i="8" s="1"/>
  <c r="AD32" i="7"/>
  <c r="AB32" i="7"/>
  <c r="AA32" i="7"/>
  <c r="X32" i="7"/>
  <c r="AC31" i="7"/>
  <c r="Y31" i="7"/>
  <c r="AA30" i="7"/>
  <c r="Y30" i="7"/>
  <c r="X29" i="7"/>
  <c r="AB27" i="7"/>
  <c r="AD26" i="7" a="1"/>
  <c r="AD26" i="7"/>
  <c r="AC26" i="7" a="1"/>
  <c r="AC26" i="7" s="1"/>
  <c r="AB26" i="7" a="1"/>
  <c r="AB26" i="7" s="1"/>
  <c r="AA26" i="7" a="1"/>
  <c r="AA26" i="7" s="1"/>
  <c r="Z26" i="7" a="1"/>
  <c r="Z26" i="7"/>
  <c r="Y26" i="7" a="1"/>
  <c r="Y26" i="7" s="1"/>
  <c r="X26" i="7" a="1"/>
  <c r="X26" i="7" s="1"/>
  <c r="U26" i="7" a="1"/>
  <c r="U26" i="7" s="1"/>
  <c r="T26" i="7" a="1"/>
  <c r="T26" i="7"/>
  <c r="S26" i="7" a="1"/>
  <c r="S26" i="7"/>
  <c r="R26" i="7" a="1"/>
  <c r="R26" i="7"/>
  <c r="Q26" i="7" a="1"/>
  <c r="Q26" i="7" s="1"/>
  <c r="P26" i="7" a="1"/>
  <c r="P26" i="7" s="1"/>
  <c r="O26" i="7" a="1"/>
  <c r="O26" i="7"/>
  <c r="O25" i="7"/>
  <c r="U27" i="7" s="1"/>
  <c r="C2" i="7"/>
  <c r="X25" i="7" s="1"/>
  <c r="X28" i="7" s="1"/>
  <c r="AD26" i="6" a="1"/>
  <c r="AD26" i="6" s="1"/>
  <c r="AC26" i="6" a="1"/>
  <c r="AC26" i="6" s="1"/>
  <c r="AB26" i="6" a="1"/>
  <c r="AB26" i="6"/>
  <c r="AA26" i="6" a="1"/>
  <c r="AA26" i="6" s="1"/>
  <c r="Z26" i="6" a="1"/>
  <c r="Z26" i="6"/>
  <c r="Y26" i="6" a="1"/>
  <c r="Y26" i="6"/>
  <c r="X26" i="6" a="1"/>
  <c r="X26" i="6" s="1"/>
  <c r="U26" i="6" a="1"/>
  <c r="U26" i="6"/>
  <c r="T26" i="6" a="1"/>
  <c r="T26" i="6" s="1"/>
  <c r="S26" i="6" a="1"/>
  <c r="S26" i="6"/>
  <c r="R26" i="6" a="1"/>
  <c r="R26" i="6"/>
  <c r="Q26" i="6" a="1"/>
  <c r="Q26" i="6"/>
  <c r="P26" i="6" a="1"/>
  <c r="P26" i="6" s="1"/>
  <c r="O26" i="6" a="1"/>
  <c r="O26" i="6" s="1"/>
  <c r="C2" i="6"/>
  <c r="AD26" i="5" a="1"/>
  <c r="AD26" i="5" s="1"/>
  <c r="AC26" i="5" a="1"/>
  <c r="AC26" i="5" s="1"/>
  <c r="AB26" i="5" a="1"/>
  <c r="AB26" i="5" s="1"/>
  <c r="AA26" i="5" a="1"/>
  <c r="AA26" i="5"/>
  <c r="Z26" i="5" a="1"/>
  <c r="Z26" i="5"/>
  <c r="Y26" i="5" a="1"/>
  <c r="Y26" i="5"/>
  <c r="X26" i="5" a="1"/>
  <c r="X26" i="5" s="1"/>
  <c r="U26" i="5" a="1"/>
  <c r="U26" i="5"/>
  <c r="T26" i="5" a="1"/>
  <c r="T26" i="5" s="1"/>
  <c r="S26" i="5" a="1"/>
  <c r="S26" i="5"/>
  <c r="R26" i="5" a="1"/>
  <c r="R26" i="5"/>
  <c r="Q26" i="5" a="1"/>
  <c r="Q26" i="5" s="1"/>
  <c r="P26" i="5" a="1"/>
  <c r="P26" i="5" s="1"/>
  <c r="O26" i="5" a="1"/>
  <c r="O26" i="5"/>
  <c r="C2" i="5"/>
  <c r="X25" i="5" s="1"/>
  <c r="AD26" i="4" a="1"/>
  <c r="AD26" i="4" s="1"/>
  <c r="AC26" i="4" a="1"/>
  <c r="AC26" i="4"/>
  <c r="AB26" i="4" a="1"/>
  <c r="AB26" i="4" s="1"/>
  <c r="AA26" i="4" a="1"/>
  <c r="AA26" i="4"/>
  <c r="Z26" i="4" a="1"/>
  <c r="Z26" i="4"/>
  <c r="Y26" i="4" a="1"/>
  <c r="Y26" i="4" s="1"/>
  <c r="X26" i="4" a="1"/>
  <c r="X26" i="4"/>
  <c r="U26" i="4" a="1"/>
  <c r="U26" i="4" s="1"/>
  <c r="T26" i="4" a="1"/>
  <c r="T26" i="4" s="1"/>
  <c r="S26" i="4" a="1"/>
  <c r="S26" i="4"/>
  <c r="R26" i="4" a="1"/>
  <c r="R26" i="4" s="1"/>
  <c r="Q26" i="4" a="1"/>
  <c r="Q26" i="4" s="1"/>
  <c r="P26" i="4" a="1"/>
  <c r="P26" i="4"/>
  <c r="O26" i="4" a="1"/>
  <c r="O26" i="4"/>
  <c r="C2" i="4"/>
  <c r="X25" i="4" s="1"/>
  <c r="AB30" i="3"/>
  <c r="AC27" i="3"/>
  <c r="AD26" i="3" a="1"/>
  <c r="AD26" i="3" s="1"/>
  <c r="AC26" i="3" a="1"/>
  <c r="AC26" i="3"/>
  <c r="AB26" i="3" a="1"/>
  <c r="AB26" i="3" s="1"/>
  <c r="AA26" i="3" a="1"/>
  <c r="AA26" i="3" s="1"/>
  <c r="Z26" i="3" a="1"/>
  <c r="Z26" i="3"/>
  <c r="Y26" i="3" a="1"/>
  <c r="Y26" i="3" s="1"/>
  <c r="X26" i="3" a="1"/>
  <c r="X26" i="3" s="1"/>
  <c r="U26" i="3" a="1"/>
  <c r="U26" i="3"/>
  <c r="T26" i="3" a="1"/>
  <c r="T26" i="3"/>
  <c r="S26" i="3" a="1"/>
  <c r="S26" i="3" s="1"/>
  <c r="R26" i="3" a="1"/>
  <c r="R26" i="3"/>
  <c r="Q26" i="3" a="1"/>
  <c r="Q26" i="3" s="1"/>
  <c r="P26" i="3" a="1"/>
  <c r="P26" i="3"/>
  <c r="O26" i="3" a="1"/>
  <c r="O26" i="3"/>
  <c r="C2" i="3"/>
  <c r="X25" i="3" s="1"/>
  <c r="AD31" i="3" s="1"/>
  <c r="AC27" i="2"/>
  <c r="AD26" i="2" a="1"/>
  <c r="AD26" i="2"/>
  <c r="AC26" i="2" a="1"/>
  <c r="AC26" i="2" s="1"/>
  <c r="AB26" i="2" a="1"/>
  <c r="AB26" i="2" s="1"/>
  <c r="AA26" i="2" a="1"/>
  <c r="AA26" i="2" s="1"/>
  <c r="Z26" i="2" a="1"/>
  <c r="Z26" i="2"/>
  <c r="Y26" i="2" a="1"/>
  <c r="Y26" i="2"/>
  <c r="X26" i="2" a="1"/>
  <c r="X26" i="2"/>
  <c r="U26" i="2" a="1"/>
  <c r="U26" i="2" s="1"/>
  <c r="T26" i="2" a="1"/>
  <c r="T26" i="2" s="1"/>
  <c r="S26" i="2" a="1"/>
  <c r="S26" i="2"/>
  <c r="R26" i="2" a="1"/>
  <c r="R26" i="2"/>
  <c r="Q26" i="2" a="1"/>
  <c r="Q26" i="2"/>
  <c r="P26" i="2" a="1"/>
  <c r="P26" i="2"/>
  <c r="O26" i="2" a="1"/>
  <c r="O26" i="2"/>
  <c r="X25" i="2"/>
  <c r="AD32" i="2" s="1"/>
  <c r="C2" i="2"/>
  <c r="C5" i="2" s="1"/>
  <c r="P29" i="11" l="1"/>
  <c r="U30" i="11"/>
  <c r="O29" i="11"/>
  <c r="T30" i="11"/>
  <c r="R30" i="11"/>
  <c r="T31" i="11"/>
  <c r="P27" i="11"/>
  <c r="O32" i="11"/>
  <c r="P30" i="11"/>
  <c r="U31" i="11"/>
  <c r="O30" i="11"/>
  <c r="U27" i="11"/>
  <c r="R31" i="11"/>
  <c r="O27" i="11"/>
  <c r="P31" i="11"/>
  <c r="T28" i="11"/>
  <c r="U32" i="11"/>
  <c r="O31" i="11"/>
  <c r="R28" i="11"/>
  <c r="T32" i="11"/>
  <c r="P28" i="11"/>
  <c r="R32" i="11"/>
  <c r="U29" i="11"/>
  <c r="O28" i="11"/>
  <c r="P32" i="11"/>
  <c r="T29" i="11"/>
  <c r="R29" i="11"/>
  <c r="X32" i="8"/>
  <c r="X28" i="8"/>
  <c r="AB30" i="8"/>
  <c r="AD32" i="8"/>
  <c r="AD29" i="8"/>
  <c r="AA29" i="8"/>
  <c r="Z29" i="8"/>
  <c r="Z27" i="8"/>
  <c r="AB27" i="8"/>
  <c r="Y29" i="8"/>
  <c r="AB31" i="8"/>
  <c r="Z31" i="8"/>
  <c r="Y31" i="8"/>
  <c r="Y32" i="4"/>
  <c r="AD28" i="4"/>
  <c r="Y30" i="4"/>
  <c r="AC32" i="4"/>
  <c r="AB27" i="5"/>
  <c r="X31" i="5"/>
  <c r="AB29" i="5"/>
  <c r="Y31" i="5"/>
  <c r="AB32" i="5"/>
  <c r="AB31" i="5"/>
  <c r="AC31" i="5"/>
  <c r="P32" i="12"/>
  <c r="AD27" i="11"/>
  <c r="Z30" i="11"/>
  <c r="Q28" i="12"/>
  <c r="S30" i="12"/>
  <c r="X30" i="2"/>
  <c r="Z30" i="3"/>
  <c r="X30" i="10"/>
  <c r="AC30" i="11"/>
  <c r="R28" i="12"/>
  <c r="T30" i="12"/>
  <c r="R32" i="12"/>
  <c r="Z31" i="2"/>
  <c r="X31" i="10"/>
  <c r="X29" i="11"/>
  <c r="AD30" i="11"/>
  <c r="S28" i="12"/>
  <c r="AA30" i="12"/>
  <c r="S32" i="12"/>
  <c r="O25" i="2"/>
  <c r="S28" i="2" s="1"/>
  <c r="AB31" i="2"/>
  <c r="Z31" i="3"/>
  <c r="O32" i="7"/>
  <c r="X32" i="10"/>
  <c r="AA29" i="11"/>
  <c r="T28" i="12"/>
  <c r="AB30" i="12"/>
  <c r="T32" i="12"/>
  <c r="AB29" i="11"/>
  <c r="X32" i="11"/>
  <c r="O29" i="12"/>
  <c r="AC30" i="12"/>
  <c r="AA32" i="12"/>
  <c r="Y28" i="11"/>
  <c r="AC29" i="11"/>
  <c r="Y32" i="11"/>
  <c r="P29" i="12"/>
  <c r="AD30" i="12"/>
  <c r="AB32" i="12"/>
  <c r="AA28" i="11"/>
  <c r="AA32" i="11"/>
  <c r="P27" i="12"/>
  <c r="R29" i="12"/>
  <c r="P31" i="12"/>
  <c r="Q31" i="12"/>
  <c r="AC27" i="11"/>
  <c r="P28" i="12"/>
  <c r="Y32" i="2"/>
  <c r="P27" i="7"/>
  <c r="Z28" i="11"/>
  <c r="AD29" i="11"/>
  <c r="Z32" i="11"/>
  <c r="O27" i="12"/>
  <c r="S29" i="12"/>
  <c r="Z29" i="7"/>
  <c r="C5" i="8"/>
  <c r="C4" i="8" s="1"/>
  <c r="Z27" i="10"/>
  <c r="C5" i="11"/>
  <c r="Y27" i="11"/>
  <c r="AC28" i="11"/>
  <c r="Y31" i="11"/>
  <c r="AC32" i="11"/>
  <c r="AB27" i="12"/>
  <c r="T29" i="12"/>
  <c r="R31" i="12"/>
  <c r="AA29" i="7"/>
  <c r="O25" i="8"/>
  <c r="S30" i="8" s="1"/>
  <c r="Z28" i="10"/>
  <c r="Z27" i="11"/>
  <c r="AD28" i="11"/>
  <c r="Z31" i="11"/>
  <c r="AD32" i="11"/>
  <c r="AC27" i="12"/>
  <c r="AA29" i="12"/>
  <c r="AC31" i="12"/>
  <c r="Q29" i="12"/>
  <c r="Y27" i="10"/>
  <c r="X27" i="11"/>
  <c r="AB28" i="11"/>
  <c r="AB32" i="11"/>
  <c r="AB29" i="7"/>
  <c r="AB28" i="10"/>
  <c r="AA27" i="11"/>
  <c r="AA31" i="11"/>
  <c r="AD27" i="12"/>
  <c r="AB29" i="12"/>
  <c r="AD31" i="12"/>
  <c r="X31" i="11"/>
  <c r="C5" i="7"/>
  <c r="C4" i="7" s="1"/>
  <c r="AC29" i="7"/>
  <c r="AB27" i="11"/>
  <c r="X30" i="11"/>
  <c r="AB31" i="11"/>
  <c r="O28" i="12"/>
  <c r="AC29" i="12"/>
  <c r="C4" i="2"/>
  <c r="E5" i="2"/>
  <c r="Z30" i="5"/>
  <c r="Y32" i="5"/>
  <c r="S29" i="7"/>
  <c r="AA32" i="2"/>
  <c r="AA31" i="2"/>
  <c r="AA30" i="2"/>
  <c r="AA29" i="2"/>
  <c r="AA28" i="2"/>
  <c r="AA27" i="2"/>
  <c r="P27" i="2"/>
  <c r="R28" i="2"/>
  <c r="U29" i="2"/>
  <c r="Z27" i="2"/>
  <c r="AC28" i="2"/>
  <c r="O30" i="2"/>
  <c r="Q31" i="2"/>
  <c r="U32" i="2"/>
  <c r="AA28" i="3"/>
  <c r="AD32" i="3"/>
  <c r="AB29" i="4"/>
  <c r="AB27" i="2"/>
  <c r="AD28" i="2"/>
  <c r="P30" i="2"/>
  <c r="R31" i="2"/>
  <c r="X32" i="2"/>
  <c r="O25" i="3"/>
  <c r="AB28" i="3"/>
  <c r="X31" i="3"/>
  <c r="O25" i="4"/>
  <c r="C5" i="4"/>
  <c r="AD29" i="4"/>
  <c r="O25" i="5"/>
  <c r="C5" i="5"/>
  <c r="Z32" i="5"/>
  <c r="O27" i="7"/>
  <c r="U29" i="7"/>
  <c r="X27" i="3"/>
  <c r="AC28" i="3"/>
  <c r="O29" i="2"/>
  <c r="Q30" i="2"/>
  <c r="S31" i="2"/>
  <c r="X28" i="4"/>
  <c r="Y31" i="4"/>
  <c r="AA31" i="4"/>
  <c r="O25" i="6"/>
  <c r="C5" i="6"/>
  <c r="X25" i="6"/>
  <c r="S27" i="7"/>
  <c r="AD27" i="2"/>
  <c r="P29" i="2"/>
  <c r="R30" i="2"/>
  <c r="U31" i="2"/>
  <c r="Z32" i="2"/>
  <c r="Z27" i="3"/>
  <c r="AD28" i="3"/>
  <c r="AA31" i="3"/>
  <c r="Y28" i="4"/>
  <c r="Z31" i="4"/>
  <c r="AA32" i="5"/>
  <c r="AA31" i="5"/>
  <c r="AA30" i="5"/>
  <c r="AA29" i="5"/>
  <c r="AA28" i="5"/>
  <c r="AA27" i="5"/>
  <c r="AD30" i="5"/>
  <c r="AC29" i="5"/>
  <c r="AB28" i="5"/>
  <c r="Z27" i="5"/>
  <c r="AD31" i="5"/>
  <c r="AB30" i="5"/>
  <c r="Y29" i="5"/>
  <c r="AC32" i="5"/>
  <c r="Z31" i="5"/>
  <c r="X30" i="5"/>
  <c r="AC27" i="5"/>
  <c r="AD29" i="5"/>
  <c r="Z28" i="5"/>
  <c r="X27" i="5"/>
  <c r="AC30" i="5"/>
  <c r="Z29" i="5"/>
  <c r="X28" i="5"/>
  <c r="Y27" i="5"/>
  <c r="AD32" i="5"/>
  <c r="R27" i="7"/>
  <c r="U32" i="7"/>
  <c r="O28" i="2"/>
  <c r="Q29" i="2"/>
  <c r="S30" i="2"/>
  <c r="X31" i="2"/>
  <c r="AB32" i="2"/>
  <c r="AA27" i="3"/>
  <c r="AC31" i="3"/>
  <c r="AA28" i="4"/>
  <c r="P28" i="2"/>
  <c r="R29" i="2"/>
  <c r="U30" i="2"/>
  <c r="Y31" i="2"/>
  <c r="AC32" i="2"/>
  <c r="AB27" i="3"/>
  <c r="X30" i="3"/>
  <c r="AB28" i="4"/>
  <c r="AB31" i="4"/>
  <c r="AD27" i="5"/>
  <c r="X29" i="5"/>
  <c r="Y32" i="3"/>
  <c r="Y31" i="3"/>
  <c r="Y30" i="3"/>
  <c r="Y29" i="3"/>
  <c r="Y28" i="3"/>
  <c r="Y27" i="3"/>
  <c r="AC32" i="3"/>
  <c r="AB31" i="3"/>
  <c r="AA30" i="3"/>
  <c r="Z29" i="3"/>
  <c r="X28" i="3"/>
  <c r="AD27" i="3"/>
  <c r="Q32" i="7"/>
  <c r="Q31" i="7"/>
  <c r="Q30" i="7"/>
  <c r="Q29" i="7"/>
  <c r="Q28" i="7"/>
  <c r="Q27" i="7"/>
  <c r="T32" i="7"/>
  <c r="S31" i="7"/>
  <c r="R30" i="7"/>
  <c r="P29" i="7"/>
  <c r="O28" i="7"/>
  <c r="S32" i="7"/>
  <c r="R31" i="7"/>
  <c r="P30" i="7"/>
  <c r="O29" i="7"/>
  <c r="T31" i="7"/>
  <c r="U30" i="7"/>
  <c r="T30" i="7"/>
  <c r="O30" i="7"/>
  <c r="T27" i="7"/>
  <c r="R32" i="7"/>
  <c r="S28" i="7"/>
  <c r="P32" i="7"/>
  <c r="T29" i="7"/>
  <c r="R29" i="7"/>
  <c r="P28" i="7"/>
  <c r="S30" i="7"/>
  <c r="R28" i="7"/>
  <c r="R27" i="2"/>
  <c r="U28" i="2"/>
  <c r="Y29" i="2"/>
  <c r="AB30" i="2"/>
  <c r="AD31" i="2"/>
  <c r="X29" i="3"/>
  <c r="AD30" i="3"/>
  <c r="AA27" i="4"/>
  <c r="AA30" i="4"/>
  <c r="X32" i="3"/>
  <c r="AB27" i="4"/>
  <c r="AD30" i="4"/>
  <c r="X32" i="4"/>
  <c r="U28" i="7"/>
  <c r="AD30" i="7"/>
  <c r="O27" i="2"/>
  <c r="S29" i="2"/>
  <c r="X27" i="4"/>
  <c r="Q27" i="2"/>
  <c r="X29" i="2"/>
  <c r="Z30" i="2"/>
  <c r="AC31" i="2"/>
  <c r="AC30" i="3"/>
  <c r="Z27" i="4"/>
  <c r="Z30" i="4"/>
  <c r="T28" i="7"/>
  <c r="Z32" i="3"/>
  <c r="X29" i="4"/>
  <c r="Y28" i="5"/>
  <c r="O31" i="7"/>
  <c r="AC29" i="8"/>
  <c r="AA28" i="8"/>
  <c r="Y27" i="8"/>
  <c r="AD30" i="8"/>
  <c r="AB29" i="8"/>
  <c r="Z28" i="8"/>
  <c r="X27" i="8"/>
  <c r="AB32" i="8"/>
  <c r="X31" i="8"/>
  <c r="AB28" i="8"/>
  <c r="AA32" i="8"/>
  <c r="Y28" i="8"/>
  <c r="AD31" i="8"/>
  <c r="X30" i="8"/>
  <c r="AD28" i="8"/>
  <c r="AC31" i="8"/>
  <c r="AC28" i="8"/>
  <c r="AA31" i="8"/>
  <c r="Z32" i="8"/>
  <c r="X29" i="8"/>
  <c r="AD27" i="8"/>
  <c r="AC30" i="8"/>
  <c r="AC27" i="8"/>
  <c r="Y32" i="8"/>
  <c r="AA30" i="8"/>
  <c r="AA27" i="8"/>
  <c r="Y30" i="8"/>
  <c r="AC32" i="8"/>
  <c r="T32" i="2"/>
  <c r="T31" i="2"/>
  <c r="T30" i="2"/>
  <c r="T29" i="2"/>
  <c r="T28" i="2"/>
  <c r="T27" i="2"/>
  <c r="Q32" i="2"/>
  <c r="Q28" i="2"/>
  <c r="AD32" i="4"/>
  <c r="AC31" i="4"/>
  <c r="AC30" i="4"/>
  <c r="AC29" i="4"/>
  <c r="AC28" i="4"/>
  <c r="AC27" i="4"/>
  <c r="AD31" i="4"/>
  <c r="AB30" i="4"/>
  <c r="AA29" i="4"/>
  <c r="Z28" i="4"/>
  <c r="Y27" i="4"/>
  <c r="Z32" i="4"/>
  <c r="X31" i="4"/>
  <c r="AD27" i="4"/>
  <c r="X30" i="4"/>
  <c r="Y30" i="2"/>
  <c r="AD30" i="2"/>
  <c r="AB29" i="3"/>
  <c r="O31" i="2"/>
  <c r="Y29" i="4"/>
  <c r="AD27" i="7"/>
  <c r="Z32" i="7"/>
  <c r="Y32" i="7"/>
  <c r="AD29" i="7"/>
  <c r="AA28" i="7"/>
  <c r="X27" i="7"/>
  <c r="AA31" i="7"/>
  <c r="AD28" i="7"/>
  <c r="Z27" i="7"/>
  <c r="Z31" i="7"/>
  <c r="AC28" i="7"/>
  <c r="Y27" i="7"/>
  <c r="AC32" i="7"/>
  <c r="X31" i="7"/>
  <c r="Z28" i="7"/>
  <c r="AC30" i="7"/>
  <c r="Y29" i="7"/>
  <c r="AB30" i="7"/>
  <c r="AD31" i="7"/>
  <c r="Z30" i="7"/>
  <c r="AC27" i="7"/>
  <c r="AB31" i="7"/>
  <c r="X30" i="7"/>
  <c r="AA27" i="7"/>
  <c r="Y28" i="7"/>
  <c r="P31" i="7"/>
  <c r="S27" i="2"/>
  <c r="X28" i="2"/>
  <c r="Z29" i="2"/>
  <c r="AC30" i="2"/>
  <c r="O32" i="2"/>
  <c r="AA29" i="3"/>
  <c r="U27" i="2"/>
  <c r="Y28" i="2"/>
  <c r="AB29" i="2"/>
  <c r="P32" i="2"/>
  <c r="X27" i="2"/>
  <c r="Z28" i="2"/>
  <c r="AC29" i="2"/>
  <c r="R32" i="2"/>
  <c r="C5" i="3"/>
  <c r="AC29" i="3"/>
  <c r="AA32" i="3"/>
  <c r="AA32" i="4"/>
  <c r="AC28" i="5"/>
  <c r="Y27" i="2"/>
  <c r="AB28" i="2"/>
  <c r="AD29" i="2"/>
  <c r="P31" i="2"/>
  <c r="S32" i="2"/>
  <c r="Z28" i="3"/>
  <c r="AD29" i="3"/>
  <c r="AB32" i="3"/>
  <c r="Z29" i="4"/>
  <c r="AB32" i="4"/>
  <c r="AD28" i="5"/>
  <c r="Y30" i="5"/>
  <c r="X32" i="5"/>
  <c r="AB28" i="7"/>
  <c r="U31" i="7"/>
  <c r="Z30" i="8"/>
  <c r="X25" i="9"/>
  <c r="O25" i="9"/>
  <c r="C5" i="9"/>
  <c r="AC32" i="10"/>
  <c r="AC31" i="10"/>
  <c r="AC30" i="10"/>
  <c r="AC29" i="10"/>
  <c r="AC28" i="10"/>
  <c r="AC27" i="10"/>
  <c r="AD30" i="10"/>
  <c r="AA29" i="10"/>
  <c r="Y28" i="10"/>
  <c r="AB30" i="10"/>
  <c r="Z29" i="10"/>
  <c r="X28" i="10"/>
  <c r="X29" i="10"/>
  <c r="AA30" i="10"/>
  <c r="Z30" i="10"/>
  <c r="AD31" i="10"/>
  <c r="Y30" i="10"/>
  <c r="AD27" i="10"/>
  <c r="AB32" i="10"/>
  <c r="AB27" i="10"/>
  <c r="Z31" i="10"/>
  <c r="AA31" i="10"/>
  <c r="AB31" i="10"/>
  <c r="AA28" i="10"/>
  <c r="Y32" i="10"/>
  <c r="AA27" i="10"/>
  <c r="AD29" i="10"/>
  <c r="Y31" i="10"/>
  <c r="Q27" i="8"/>
  <c r="O30" i="8"/>
  <c r="O25" i="10"/>
  <c r="C5" i="10"/>
  <c r="U32" i="8"/>
  <c r="U31" i="8"/>
  <c r="U30" i="8"/>
  <c r="U29" i="8"/>
  <c r="U28" i="8"/>
  <c r="U27" i="8"/>
  <c r="S32" i="8"/>
  <c r="S31" i="8"/>
  <c r="S29" i="8"/>
  <c r="S28" i="8"/>
  <c r="S27" i="8"/>
  <c r="Q32" i="8"/>
  <c r="O31" i="8"/>
  <c r="P32" i="8"/>
  <c r="R27" i="8"/>
  <c r="P30" i="8"/>
  <c r="E5" i="12"/>
  <c r="U32" i="12"/>
  <c r="U31" i="12"/>
  <c r="U30" i="12"/>
  <c r="U29" i="12"/>
  <c r="U28" i="12"/>
  <c r="U27" i="12"/>
  <c r="Q27" i="12"/>
  <c r="AA28" i="12"/>
  <c r="O30" i="12"/>
  <c r="S31" i="12"/>
  <c r="Z32" i="12"/>
  <c r="Z31" i="12"/>
  <c r="Z30" i="12"/>
  <c r="Z29" i="12"/>
  <c r="Z28" i="12"/>
  <c r="Z27" i="12"/>
  <c r="Y32" i="12"/>
  <c r="Y31" i="12"/>
  <c r="Y30" i="12"/>
  <c r="Y29" i="12"/>
  <c r="Y28" i="12"/>
  <c r="Y27" i="12"/>
  <c r="X32" i="12"/>
  <c r="X31" i="12"/>
  <c r="X30" i="12"/>
  <c r="X29" i="12"/>
  <c r="X28" i="12"/>
  <c r="X27" i="12"/>
  <c r="R27" i="12"/>
  <c r="AB28" i="12"/>
  <c r="P30" i="12"/>
  <c r="T31" i="12"/>
  <c r="AD32" i="12"/>
  <c r="S32" i="11"/>
  <c r="S31" i="11"/>
  <c r="S30" i="11"/>
  <c r="S29" i="11"/>
  <c r="S28" i="11"/>
  <c r="S27" i="11"/>
  <c r="Q32" i="11"/>
  <c r="Q31" i="11"/>
  <c r="Q30" i="11"/>
  <c r="Q29" i="11"/>
  <c r="Q28" i="11"/>
  <c r="Q27" i="11"/>
  <c r="R27" i="11"/>
  <c r="U28" i="11"/>
  <c r="Y29" i="11"/>
  <c r="AA30" i="11"/>
  <c r="AC31" i="11"/>
  <c r="S27" i="12"/>
  <c r="AC28" i="12"/>
  <c r="Q30" i="12"/>
  <c r="AA31" i="12"/>
  <c r="X25" i="13"/>
  <c r="O25" i="13"/>
  <c r="C5" i="13"/>
  <c r="T27" i="11"/>
  <c r="X28" i="11"/>
  <c r="Z29" i="11"/>
  <c r="AB30" i="11"/>
  <c r="T27" i="12"/>
  <c r="AD28" i="12"/>
  <c r="R30" i="12"/>
  <c r="AB31" i="12"/>
  <c r="C4" i="11" l="1"/>
  <c r="E5" i="11"/>
  <c r="T31" i="8"/>
  <c r="P31" i="8"/>
  <c r="O32" i="8"/>
  <c r="T27" i="8"/>
  <c r="Q31" i="8"/>
  <c r="T28" i="8"/>
  <c r="P28" i="8"/>
  <c r="O28" i="8"/>
  <c r="R32" i="8"/>
  <c r="T30" i="8"/>
  <c r="R28" i="8"/>
  <c r="R30" i="8"/>
  <c r="Q28" i="8"/>
  <c r="Q30" i="8"/>
  <c r="T32" i="8"/>
  <c r="O29" i="8"/>
  <c r="T29" i="8"/>
  <c r="P27" i="8"/>
  <c r="R29" i="8"/>
  <c r="O27" i="8"/>
  <c r="R31" i="8"/>
  <c r="Q29" i="8"/>
  <c r="P29" i="8"/>
  <c r="E5" i="8"/>
  <c r="E4" i="8" s="1"/>
  <c r="E5" i="7"/>
  <c r="E4" i="7" s="1"/>
  <c r="U27" i="3"/>
  <c r="U32" i="3"/>
  <c r="T31" i="3"/>
  <c r="S30" i="3"/>
  <c r="R29" i="3"/>
  <c r="Q28" i="3"/>
  <c r="P27" i="3"/>
  <c r="R32" i="3"/>
  <c r="Q31" i="3"/>
  <c r="P30" i="3"/>
  <c r="O29" i="3"/>
  <c r="P32" i="3"/>
  <c r="S31" i="3"/>
  <c r="R27" i="3"/>
  <c r="U28" i="3"/>
  <c r="P31" i="3"/>
  <c r="T28" i="3"/>
  <c r="O27" i="3"/>
  <c r="O31" i="3"/>
  <c r="S28" i="3"/>
  <c r="O28" i="3"/>
  <c r="R31" i="3"/>
  <c r="Q27" i="3"/>
  <c r="O32" i="3"/>
  <c r="S32" i="3"/>
  <c r="U29" i="3"/>
  <c r="P28" i="3"/>
  <c r="Q32" i="3"/>
  <c r="T32" i="3"/>
  <c r="R28" i="3"/>
  <c r="Q29" i="3"/>
  <c r="U30" i="3"/>
  <c r="P29" i="3"/>
  <c r="T30" i="3"/>
  <c r="S29" i="3"/>
  <c r="R30" i="3"/>
  <c r="Q30" i="3"/>
  <c r="T27" i="3"/>
  <c r="U31" i="3"/>
  <c r="O30" i="3"/>
  <c r="S27" i="3"/>
  <c r="T29" i="3"/>
  <c r="AD32" i="13"/>
  <c r="AD31" i="13"/>
  <c r="AD30" i="13"/>
  <c r="AD29" i="13"/>
  <c r="AD28" i="13"/>
  <c r="AD27" i="13"/>
  <c r="AC32" i="13"/>
  <c r="AC31" i="13"/>
  <c r="AC30" i="13"/>
  <c r="AC29" i="13"/>
  <c r="AC28" i="13"/>
  <c r="AC27" i="13"/>
  <c r="AB32" i="13"/>
  <c r="AB31" i="13"/>
  <c r="AB30" i="13"/>
  <c r="AB29" i="13"/>
  <c r="AB28" i="13"/>
  <c r="AB27" i="13"/>
  <c r="AA32" i="13"/>
  <c r="AA31" i="13"/>
  <c r="AA30" i="13"/>
  <c r="AA29" i="13"/>
  <c r="AA28" i="13"/>
  <c r="AA27" i="13"/>
  <c r="Z32" i="13"/>
  <c r="Y29" i="13"/>
  <c r="Y32" i="13"/>
  <c r="X29" i="13"/>
  <c r="X32" i="13"/>
  <c r="Z27" i="13"/>
  <c r="Z28" i="13"/>
  <c r="X27" i="13"/>
  <c r="Z29" i="13"/>
  <c r="Z31" i="13"/>
  <c r="Y28" i="13"/>
  <c r="Z30" i="13"/>
  <c r="X28" i="13"/>
  <c r="Y30" i="13"/>
  <c r="X30" i="13"/>
  <c r="Y31" i="13"/>
  <c r="X31" i="13"/>
  <c r="Y27" i="13"/>
  <c r="T32" i="13"/>
  <c r="T31" i="13"/>
  <c r="T30" i="13"/>
  <c r="T29" i="13"/>
  <c r="T28" i="13"/>
  <c r="T27" i="13"/>
  <c r="R31" i="13"/>
  <c r="Q28" i="13"/>
  <c r="Q31" i="13"/>
  <c r="P28" i="13"/>
  <c r="P31" i="13"/>
  <c r="U29" i="13"/>
  <c r="O28" i="13"/>
  <c r="U32" i="13"/>
  <c r="O31" i="13"/>
  <c r="S29" i="13"/>
  <c r="O32" i="13"/>
  <c r="S30" i="13"/>
  <c r="R27" i="13"/>
  <c r="S32" i="13"/>
  <c r="Q30" i="13"/>
  <c r="R32" i="13"/>
  <c r="P30" i="13"/>
  <c r="U27" i="13"/>
  <c r="Q32" i="13"/>
  <c r="O30" i="13"/>
  <c r="S27" i="13"/>
  <c r="P32" i="13"/>
  <c r="Q27" i="13"/>
  <c r="R29" i="13"/>
  <c r="P27" i="13"/>
  <c r="S31" i="13"/>
  <c r="U28" i="13"/>
  <c r="S28" i="13"/>
  <c r="U30" i="13"/>
  <c r="R28" i="13"/>
  <c r="R30" i="13"/>
  <c r="U31" i="13"/>
  <c r="Q29" i="13"/>
  <c r="P29" i="13"/>
  <c r="O29" i="13"/>
  <c r="O27" i="13"/>
  <c r="E4" i="12"/>
  <c r="G5" i="12"/>
  <c r="C4" i="10"/>
  <c r="E5" i="10"/>
  <c r="E5" i="3"/>
  <c r="C4" i="3"/>
  <c r="O32" i="10"/>
  <c r="O31" i="10"/>
  <c r="O30" i="10"/>
  <c r="O29" i="10"/>
  <c r="O28" i="10"/>
  <c r="O27" i="10"/>
  <c r="Q32" i="10"/>
  <c r="U27" i="10"/>
  <c r="P32" i="10"/>
  <c r="T27" i="10"/>
  <c r="T32" i="10"/>
  <c r="P31" i="10"/>
  <c r="R28" i="10"/>
  <c r="S32" i="10"/>
  <c r="U29" i="10"/>
  <c r="Q28" i="10"/>
  <c r="R32" i="10"/>
  <c r="T29" i="10"/>
  <c r="P28" i="10"/>
  <c r="S29" i="10"/>
  <c r="U31" i="10"/>
  <c r="T31" i="10"/>
  <c r="R29" i="10"/>
  <c r="U30" i="10"/>
  <c r="T30" i="10"/>
  <c r="R30" i="10"/>
  <c r="T28" i="10"/>
  <c r="Q30" i="10"/>
  <c r="S28" i="10"/>
  <c r="P30" i="10"/>
  <c r="S31" i="10"/>
  <c r="R31" i="10"/>
  <c r="Q31" i="10"/>
  <c r="S27" i="10"/>
  <c r="R27" i="10"/>
  <c r="S30" i="10"/>
  <c r="Q27" i="10"/>
  <c r="P27" i="10"/>
  <c r="Q29" i="10"/>
  <c r="P29" i="10"/>
  <c r="U32" i="10"/>
  <c r="U28" i="10"/>
  <c r="AC32" i="6"/>
  <c r="AC31" i="6"/>
  <c r="AC30" i="6"/>
  <c r="AC29" i="6"/>
  <c r="AC28" i="6"/>
  <c r="AB27" i="6"/>
  <c r="AD31" i="6"/>
  <c r="Z30" i="6"/>
  <c r="AB31" i="6"/>
  <c r="AD32" i="6"/>
  <c r="Z31" i="6"/>
  <c r="X32" i="6"/>
  <c r="AD29" i="6"/>
  <c r="AA28" i="6"/>
  <c r="Y27" i="6"/>
  <c r="AD30" i="6"/>
  <c r="Z29" i="6"/>
  <c r="X28" i="6"/>
  <c r="AA30" i="6"/>
  <c r="X29" i="6"/>
  <c r="AB32" i="6"/>
  <c r="AB30" i="6"/>
  <c r="AD28" i="6"/>
  <c r="Z32" i="6"/>
  <c r="X30" i="6"/>
  <c r="Z28" i="6"/>
  <c r="AA32" i="6"/>
  <c r="Y30" i="6"/>
  <c r="AB28" i="6"/>
  <c r="Y32" i="6"/>
  <c r="Y28" i="6"/>
  <c r="Y31" i="6"/>
  <c r="AA29" i="6"/>
  <c r="AC27" i="6"/>
  <c r="X31" i="6"/>
  <c r="AA27" i="6"/>
  <c r="AA31" i="6"/>
  <c r="AB29" i="6"/>
  <c r="AD27" i="6"/>
  <c r="Y29" i="6"/>
  <c r="Z27" i="6"/>
  <c r="X27" i="6"/>
  <c r="C4" i="6"/>
  <c r="E5" i="6"/>
  <c r="C4" i="5"/>
  <c r="E5" i="5"/>
  <c r="R32" i="6"/>
  <c r="Q31" i="6"/>
  <c r="P30" i="6"/>
  <c r="O29" i="6"/>
  <c r="O28" i="6"/>
  <c r="O27" i="6"/>
  <c r="T32" i="6"/>
  <c r="R31" i="6"/>
  <c r="O30" i="6"/>
  <c r="U29" i="6"/>
  <c r="S28" i="6"/>
  <c r="Q27" i="6"/>
  <c r="U30" i="6"/>
  <c r="R29" i="6"/>
  <c r="P28" i="6"/>
  <c r="S31" i="6"/>
  <c r="Q32" i="6"/>
  <c r="T27" i="6"/>
  <c r="O32" i="6"/>
  <c r="T28" i="6"/>
  <c r="R27" i="6"/>
  <c r="P31" i="6"/>
  <c r="Q29" i="6"/>
  <c r="U27" i="6"/>
  <c r="O31" i="6"/>
  <c r="P29" i="6"/>
  <c r="S27" i="6"/>
  <c r="T30" i="6"/>
  <c r="P27" i="6"/>
  <c r="S30" i="6"/>
  <c r="U28" i="6"/>
  <c r="U32" i="6"/>
  <c r="S32" i="6"/>
  <c r="R30" i="6"/>
  <c r="R28" i="6"/>
  <c r="P32" i="6"/>
  <c r="Q30" i="6"/>
  <c r="Q28" i="6"/>
  <c r="U31" i="6"/>
  <c r="T29" i="6"/>
  <c r="T31" i="6"/>
  <c r="S29" i="6"/>
  <c r="O32" i="5"/>
  <c r="U28" i="5"/>
  <c r="S27" i="5"/>
  <c r="T29" i="5"/>
  <c r="R28" i="5"/>
  <c r="P27" i="5"/>
  <c r="U32" i="5"/>
  <c r="S31" i="5"/>
  <c r="Q30" i="5"/>
  <c r="O29" i="5"/>
  <c r="R32" i="5"/>
  <c r="P31" i="5"/>
  <c r="P32" i="5"/>
  <c r="T27" i="5"/>
  <c r="O27" i="5"/>
  <c r="T32" i="5"/>
  <c r="U30" i="5"/>
  <c r="S32" i="5"/>
  <c r="T30" i="5"/>
  <c r="Q28" i="5"/>
  <c r="O30" i="5"/>
  <c r="P28" i="5"/>
  <c r="Q32" i="5"/>
  <c r="S30" i="5"/>
  <c r="T28" i="5"/>
  <c r="R30" i="5"/>
  <c r="S28" i="5"/>
  <c r="P30" i="5"/>
  <c r="O28" i="5"/>
  <c r="U31" i="5"/>
  <c r="R31" i="5"/>
  <c r="S29" i="5"/>
  <c r="T31" i="5"/>
  <c r="U29" i="5"/>
  <c r="Q31" i="5"/>
  <c r="R29" i="5"/>
  <c r="U27" i="5"/>
  <c r="O31" i="5"/>
  <c r="Q29" i="5"/>
  <c r="R27" i="5"/>
  <c r="P29" i="5"/>
  <c r="Q27" i="5"/>
  <c r="E5" i="9"/>
  <c r="C4" i="9"/>
  <c r="Q32" i="9"/>
  <c r="O31" i="9"/>
  <c r="U27" i="9"/>
  <c r="P32" i="9"/>
  <c r="T27" i="9"/>
  <c r="U30" i="9"/>
  <c r="Q29" i="9"/>
  <c r="T30" i="9"/>
  <c r="P29" i="9"/>
  <c r="S30" i="9"/>
  <c r="O29" i="9"/>
  <c r="Q31" i="9"/>
  <c r="T29" i="9"/>
  <c r="P31" i="9"/>
  <c r="S29" i="9"/>
  <c r="S27" i="9"/>
  <c r="Q27" i="9"/>
  <c r="O32" i="9"/>
  <c r="P30" i="9"/>
  <c r="S28" i="9"/>
  <c r="O30" i="9"/>
  <c r="R28" i="9"/>
  <c r="T31" i="9"/>
  <c r="P28" i="9"/>
  <c r="S31" i="9"/>
  <c r="R31" i="9"/>
  <c r="U29" i="9"/>
  <c r="S32" i="9"/>
  <c r="T28" i="9"/>
  <c r="P27" i="9"/>
  <c r="R32" i="9"/>
  <c r="Q28" i="9"/>
  <c r="U31" i="9"/>
  <c r="O28" i="9"/>
  <c r="R27" i="9"/>
  <c r="O27" i="9"/>
  <c r="R30" i="9"/>
  <c r="Q30" i="9"/>
  <c r="R29" i="9"/>
  <c r="U32" i="9"/>
  <c r="T32" i="9"/>
  <c r="U28" i="9"/>
  <c r="E5" i="4"/>
  <c r="C4" i="4"/>
  <c r="AA32" i="9"/>
  <c r="AA31" i="9"/>
  <c r="AA30" i="9"/>
  <c r="AA29" i="9"/>
  <c r="AA28" i="9"/>
  <c r="AA27" i="9"/>
  <c r="Y32" i="9"/>
  <c r="Y31" i="9"/>
  <c r="Y30" i="9"/>
  <c r="Y29" i="9"/>
  <c r="Y28" i="9"/>
  <c r="Y27" i="9"/>
  <c r="AC29" i="9"/>
  <c r="Z28" i="9"/>
  <c r="AD30" i="9"/>
  <c r="AB29" i="9"/>
  <c r="X28" i="9"/>
  <c r="AD31" i="9"/>
  <c r="AC31" i="9"/>
  <c r="AC27" i="9"/>
  <c r="AB31" i="9"/>
  <c r="AB27" i="9"/>
  <c r="Z31" i="9"/>
  <c r="Z27" i="9"/>
  <c r="AC32" i="9"/>
  <c r="X27" i="9"/>
  <c r="AB32" i="9"/>
  <c r="X32" i="9"/>
  <c r="AB30" i="9"/>
  <c r="AD28" i="9"/>
  <c r="X31" i="9"/>
  <c r="Z29" i="9"/>
  <c r="AD32" i="9"/>
  <c r="AD27" i="9"/>
  <c r="AC30" i="9"/>
  <c r="Z30" i="9"/>
  <c r="X30" i="9"/>
  <c r="AD29" i="9"/>
  <c r="X29" i="9"/>
  <c r="Z32" i="9"/>
  <c r="AC28" i="9"/>
  <c r="AB28" i="9"/>
  <c r="U32" i="4"/>
  <c r="U30" i="4"/>
  <c r="T29" i="4"/>
  <c r="S28" i="4"/>
  <c r="R27" i="4"/>
  <c r="T32" i="4"/>
  <c r="S31" i="4"/>
  <c r="R30" i="4"/>
  <c r="Q29" i="4"/>
  <c r="P28" i="4"/>
  <c r="O27" i="4"/>
  <c r="R32" i="4"/>
  <c r="Q31" i="4"/>
  <c r="P30" i="4"/>
  <c r="O29" i="4"/>
  <c r="R31" i="4"/>
  <c r="R28" i="4"/>
  <c r="P31" i="4"/>
  <c r="Q28" i="4"/>
  <c r="Q32" i="4"/>
  <c r="U27" i="4"/>
  <c r="O31" i="4"/>
  <c r="O28" i="4"/>
  <c r="R29" i="4"/>
  <c r="P32" i="4"/>
  <c r="U29" i="4"/>
  <c r="S32" i="4"/>
  <c r="S29" i="4"/>
  <c r="P29" i="4"/>
  <c r="O32" i="4"/>
  <c r="T30" i="4"/>
  <c r="T27" i="4"/>
  <c r="S30" i="4"/>
  <c r="S27" i="4"/>
  <c r="Q30" i="4"/>
  <c r="Q27" i="4"/>
  <c r="O30" i="4"/>
  <c r="P27" i="4"/>
  <c r="U31" i="4"/>
  <c r="U28" i="4"/>
  <c r="T31" i="4"/>
  <c r="T28" i="4"/>
  <c r="E4" i="2"/>
  <c r="G5" i="2"/>
  <c r="E5" i="13"/>
  <c r="C4" i="13"/>
  <c r="G5" i="7" l="1"/>
  <c r="G5" i="8"/>
  <c r="E4" i="11"/>
  <c r="G5" i="11"/>
  <c r="G5" i="6"/>
  <c r="E4" i="6"/>
  <c r="G4" i="7"/>
  <c r="I5" i="7"/>
  <c r="I5" i="8"/>
  <c r="G4" i="8"/>
  <c r="G5" i="13"/>
  <c r="E4" i="13"/>
  <c r="G4" i="2"/>
  <c r="I5" i="2"/>
  <c r="E4" i="3"/>
  <c r="G5" i="3"/>
  <c r="G5" i="10"/>
  <c r="E4" i="10"/>
  <c r="E4" i="4"/>
  <c r="G5" i="4"/>
  <c r="I5" i="12"/>
  <c r="G4" i="12"/>
  <c r="E4" i="9"/>
  <c r="G5" i="9"/>
  <c r="G5" i="5"/>
  <c r="E4" i="5"/>
  <c r="G4" i="11" l="1"/>
  <c r="I5" i="11"/>
  <c r="G4" i="10"/>
  <c r="I5" i="10"/>
  <c r="I5" i="3"/>
  <c r="G4" i="3"/>
  <c r="I4" i="2"/>
  <c r="K5" i="2"/>
  <c r="I5" i="13"/>
  <c r="G4" i="13"/>
  <c r="I4" i="12"/>
  <c r="K5" i="12"/>
  <c r="G4" i="9"/>
  <c r="I5" i="9"/>
  <c r="K5" i="8"/>
  <c r="I4" i="8"/>
  <c r="I5" i="5"/>
  <c r="G4" i="5"/>
  <c r="K5" i="7"/>
  <c r="I4" i="7"/>
  <c r="I5" i="4"/>
  <c r="G4" i="4"/>
  <c r="G4" i="6"/>
  <c r="I5" i="6"/>
  <c r="I4" i="11" l="1"/>
  <c r="K5" i="11"/>
  <c r="K4" i="7"/>
  <c r="O5" i="7"/>
  <c r="I4" i="9"/>
  <c r="K5" i="9"/>
  <c r="O5" i="12"/>
  <c r="K4" i="12"/>
  <c r="K5" i="6"/>
  <c r="I4" i="6"/>
  <c r="K5" i="13"/>
  <c r="I4" i="13"/>
  <c r="K4" i="2"/>
  <c r="O5" i="2"/>
  <c r="I4" i="4"/>
  <c r="K5" i="4"/>
  <c r="K5" i="5"/>
  <c r="I4" i="5"/>
  <c r="I4" i="3"/>
  <c r="K5" i="3"/>
  <c r="I4" i="10"/>
  <c r="K5" i="10"/>
  <c r="K4" i="8"/>
  <c r="O5" i="8"/>
  <c r="K4" i="11" l="1"/>
  <c r="O5" i="11"/>
  <c r="O4" i="2"/>
  <c r="W5" i="2"/>
  <c r="W5" i="8"/>
  <c r="O4" i="8"/>
  <c r="O5" i="13"/>
  <c r="K4" i="13"/>
  <c r="K4" i="3"/>
  <c r="O5" i="3"/>
  <c r="W5" i="12"/>
  <c r="O4" i="12"/>
  <c r="K4" i="5"/>
  <c r="O5" i="5"/>
  <c r="K4" i="9"/>
  <c r="O5" i="9"/>
  <c r="O5" i="4"/>
  <c r="K4" i="4"/>
  <c r="K4" i="10"/>
  <c r="O5" i="10"/>
  <c r="K4" i="6"/>
  <c r="O5" i="6"/>
  <c r="O4" i="7"/>
  <c r="W5" i="7"/>
  <c r="W5" i="11" l="1"/>
  <c r="O4" i="11"/>
  <c r="O4" i="3"/>
  <c r="W5" i="3"/>
  <c r="O4" i="10"/>
  <c r="W5" i="10"/>
  <c r="W4" i="8"/>
  <c r="C7" i="8"/>
  <c r="E8" i="8" s="1"/>
  <c r="G8" i="8" s="1"/>
  <c r="I8" i="8" s="1"/>
  <c r="K8" i="8" s="1"/>
  <c r="O8" i="8" s="1"/>
  <c r="W8" i="8" s="1"/>
  <c r="C10" i="8" s="1"/>
  <c r="E11" i="8" s="1"/>
  <c r="G11" i="8" s="1"/>
  <c r="I11" i="8" s="1"/>
  <c r="K11" i="8" s="1"/>
  <c r="O11" i="8" s="1"/>
  <c r="W11" i="8" s="1"/>
  <c r="C13" i="8" s="1"/>
  <c r="E14" i="8" s="1"/>
  <c r="G14" i="8" s="1"/>
  <c r="I14" i="8" s="1"/>
  <c r="K14" i="8" s="1"/>
  <c r="O14" i="8" s="1"/>
  <c r="W14" i="8" s="1"/>
  <c r="C16" i="8" s="1"/>
  <c r="E17" i="8" s="1"/>
  <c r="G17" i="8" s="1"/>
  <c r="I17" i="8" s="1"/>
  <c r="K17" i="8" s="1"/>
  <c r="O17" i="8" s="1"/>
  <c r="W17" i="8" s="1"/>
  <c r="C19" i="8" s="1"/>
  <c r="E20" i="8" s="1"/>
  <c r="G20" i="8" s="1"/>
  <c r="I20" i="8" s="1"/>
  <c r="K20" i="8" s="1"/>
  <c r="O20" i="8" s="1"/>
  <c r="W20" i="8" s="1"/>
  <c r="O4" i="9"/>
  <c r="W5" i="9"/>
  <c r="O4" i="5"/>
  <c r="W5" i="5"/>
  <c r="C7" i="12"/>
  <c r="E8" i="12" s="1"/>
  <c r="G8" i="12" s="1"/>
  <c r="I8" i="12" s="1"/>
  <c r="K8" i="12" s="1"/>
  <c r="O8" i="12" s="1"/>
  <c r="W8" i="12" s="1"/>
  <c r="C10" i="12" s="1"/>
  <c r="E11" i="12" s="1"/>
  <c r="G11" i="12" s="1"/>
  <c r="I11" i="12" s="1"/>
  <c r="K11" i="12" s="1"/>
  <c r="O11" i="12" s="1"/>
  <c r="W11" i="12" s="1"/>
  <c r="C13" i="12" s="1"/>
  <c r="E14" i="12" s="1"/>
  <c r="G14" i="12" s="1"/>
  <c r="I14" i="12" s="1"/>
  <c r="K14" i="12" s="1"/>
  <c r="O14" i="12" s="1"/>
  <c r="W14" i="12" s="1"/>
  <c r="C16" i="12" s="1"/>
  <c r="E17" i="12" s="1"/>
  <c r="G17" i="12" s="1"/>
  <c r="I17" i="12" s="1"/>
  <c r="K17" i="12" s="1"/>
  <c r="O17" i="12" s="1"/>
  <c r="W17" i="12" s="1"/>
  <c r="C19" i="12" s="1"/>
  <c r="E20" i="12" s="1"/>
  <c r="G20" i="12" s="1"/>
  <c r="I20" i="12" s="1"/>
  <c r="K20" i="12" s="1"/>
  <c r="O20" i="12" s="1"/>
  <c r="W20" i="12" s="1"/>
  <c r="W4" i="12"/>
  <c r="W4" i="7"/>
  <c r="C7" i="7"/>
  <c r="E8" i="7" s="1"/>
  <c r="G8" i="7" s="1"/>
  <c r="I8" i="7" s="1"/>
  <c r="K8" i="7" s="1"/>
  <c r="O8" i="7" s="1"/>
  <c r="W8" i="7" s="1"/>
  <c r="C10" i="7" s="1"/>
  <c r="E11" i="7" s="1"/>
  <c r="G11" i="7" s="1"/>
  <c r="I11" i="7" s="1"/>
  <c r="K11" i="7" s="1"/>
  <c r="O11" i="7" s="1"/>
  <c r="W11" i="7" s="1"/>
  <c r="C13" i="7" s="1"/>
  <c r="E14" i="7" s="1"/>
  <c r="G14" i="7" s="1"/>
  <c r="I14" i="7" s="1"/>
  <c r="K14" i="7" s="1"/>
  <c r="O14" i="7" s="1"/>
  <c r="W14" i="7" s="1"/>
  <c r="C16" i="7" s="1"/>
  <c r="E17" i="7" s="1"/>
  <c r="G17" i="7" s="1"/>
  <c r="I17" i="7" s="1"/>
  <c r="K17" i="7" s="1"/>
  <c r="O17" i="7" s="1"/>
  <c r="W17" i="7" s="1"/>
  <c r="C19" i="7" s="1"/>
  <c r="E20" i="7" s="1"/>
  <c r="G20" i="7" s="1"/>
  <c r="I20" i="7" s="1"/>
  <c r="K20" i="7" s="1"/>
  <c r="O20" i="7" s="1"/>
  <c r="W20" i="7" s="1"/>
  <c r="C7" i="2"/>
  <c r="E8" i="2" s="1"/>
  <c r="G8" i="2" s="1"/>
  <c r="I8" i="2" s="1"/>
  <c r="K8" i="2" s="1"/>
  <c r="O8" i="2" s="1"/>
  <c r="W8" i="2" s="1"/>
  <c r="C10" i="2" s="1"/>
  <c r="E11" i="2" s="1"/>
  <c r="G11" i="2" s="1"/>
  <c r="I11" i="2" s="1"/>
  <c r="K11" i="2" s="1"/>
  <c r="O11" i="2" s="1"/>
  <c r="W11" i="2" s="1"/>
  <c r="C13" i="2" s="1"/>
  <c r="E14" i="2" s="1"/>
  <c r="G14" i="2" s="1"/>
  <c r="I14" i="2" s="1"/>
  <c r="K14" i="2" s="1"/>
  <c r="O14" i="2" s="1"/>
  <c r="W14" i="2" s="1"/>
  <c r="C16" i="2" s="1"/>
  <c r="E17" i="2" s="1"/>
  <c r="G17" i="2" s="1"/>
  <c r="I17" i="2" s="1"/>
  <c r="K17" i="2" s="1"/>
  <c r="O17" i="2" s="1"/>
  <c r="W17" i="2" s="1"/>
  <c r="C19" i="2" s="1"/>
  <c r="E20" i="2" s="1"/>
  <c r="G20" i="2" s="1"/>
  <c r="I20" i="2" s="1"/>
  <c r="K20" i="2" s="1"/>
  <c r="O20" i="2" s="1"/>
  <c r="W20" i="2" s="1"/>
  <c r="W4" i="2"/>
  <c r="W5" i="6"/>
  <c r="O4" i="6"/>
  <c r="O4" i="13"/>
  <c r="W5" i="13"/>
  <c r="W5" i="4"/>
  <c r="O4" i="4"/>
  <c r="W4" i="11" l="1"/>
  <c r="C7" i="11"/>
  <c r="E8" i="11" s="1"/>
  <c r="G8" i="11" s="1"/>
  <c r="I8" i="11" s="1"/>
  <c r="K8" i="11" s="1"/>
  <c r="O8" i="11" s="1"/>
  <c r="W8" i="11" s="1"/>
  <c r="C10" i="11" s="1"/>
  <c r="E11" i="11" s="1"/>
  <c r="G11" i="11" s="1"/>
  <c r="I11" i="11" s="1"/>
  <c r="K11" i="11" s="1"/>
  <c r="O11" i="11" s="1"/>
  <c r="W11" i="11" s="1"/>
  <c r="C13" i="11" s="1"/>
  <c r="E14" i="11" s="1"/>
  <c r="G14" i="11" s="1"/>
  <c r="I14" i="11" s="1"/>
  <c r="K14" i="11" s="1"/>
  <c r="O14" i="11" s="1"/>
  <c r="W14" i="11" s="1"/>
  <c r="C16" i="11" s="1"/>
  <c r="E17" i="11" s="1"/>
  <c r="G17" i="11" s="1"/>
  <c r="I17" i="11" s="1"/>
  <c r="K17" i="11" s="1"/>
  <c r="O17" i="11" s="1"/>
  <c r="W17" i="11" s="1"/>
  <c r="C19" i="11" s="1"/>
  <c r="E20" i="11" s="1"/>
  <c r="G20" i="11" s="1"/>
  <c r="I20" i="11" s="1"/>
  <c r="K20" i="11" s="1"/>
  <c r="O20" i="11" s="1"/>
  <c r="W20" i="11" s="1"/>
  <c r="C7" i="10"/>
  <c r="E8" i="10" s="1"/>
  <c r="G8" i="10" s="1"/>
  <c r="I8" i="10" s="1"/>
  <c r="K8" i="10" s="1"/>
  <c r="O8" i="10" s="1"/>
  <c r="W8" i="10" s="1"/>
  <c r="C10" i="10" s="1"/>
  <c r="E11" i="10" s="1"/>
  <c r="G11" i="10" s="1"/>
  <c r="I11" i="10" s="1"/>
  <c r="K11" i="10" s="1"/>
  <c r="O11" i="10" s="1"/>
  <c r="W11" i="10" s="1"/>
  <c r="C13" i="10" s="1"/>
  <c r="E14" i="10" s="1"/>
  <c r="G14" i="10" s="1"/>
  <c r="I14" i="10" s="1"/>
  <c r="K14" i="10" s="1"/>
  <c r="O14" i="10" s="1"/>
  <c r="W14" i="10" s="1"/>
  <c r="C16" i="10" s="1"/>
  <c r="E17" i="10" s="1"/>
  <c r="G17" i="10" s="1"/>
  <c r="I17" i="10" s="1"/>
  <c r="K17" i="10" s="1"/>
  <c r="O17" i="10" s="1"/>
  <c r="W17" i="10" s="1"/>
  <c r="C19" i="10" s="1"/>
  <c r="E20" i="10" s="1"/>
  <c r="G20" i="10" s="1"/>
  <c r="I20" i="10" s="1"/>
  <c r="K20" i="10" s="1"/>
  <c r="O20" i="10" s="1"/>
  <c r="W20" i="10" s="1"/>
  <c r="W4" i="10"/>
  <c r="C7" i="5"/>
  <c r="E8" i="5" s="1"/>
  <c r="G8" i="5" s="1"/>
  <c r="I8" i="5" s="1"/>
  <c r="K8" i="5" s="1"/>
  <c r="O8" i="5" s="1"/>
  <c r="W8" i="5" s="1"/>
  <c r="C10" i="5" s="1"/>
  <c r="E11" i="5" s="1"/>
  <c r="G11" i="5" s="1"/>
  <c r="I11" i="5" s="1"/>
  <c r="K11" i="5" s="1"/>
  <c r="O11" i="5" s="1"/>
  <c r="W11" i="5" s="1"/>
  <c r="C13" i="5" s="1"/>
  <c r="E14" i="5" s="1"/>
  <c r="G14" i="5" s="1"/>
  <c r="I14" i="5" s="1"/>
  <c r="K14" i="5" s="1"/>
  <c r="O14" i="5" s="1"/>
  <c r="W14" i="5" s="1"/>
  <c r="C16" i="5" s="1"/>
  <c r="E17" i="5" s="1"/>
  <c r="G17" i="5" s="1"/>
  <c r="I17" i="5" s="1"/>
  <c r="K17" i="5" s="1"/>
  <c r="O17" i="5" s="1"/>
  <c r="W17" i="5" s="1"/>
  <c r="C19" i="5" s="1"/>
  <c r="E20" i="5" s="1"/>
  <c r="G20" i="5" s="1"/>
  <c r="I20" i="5" s="1"/>
  <c r="K20" i="5" s="1"/>
  <c r="O20" i="5" s="1"/>
  <c r="W20" i="5" s="1"/>
  <c r="W4" i="5"/>
  <c r="C7" i="9"/>
  <c r="E8" i="9" s="1"/>
  <c r="G8" i="9" s="1"/>
  <c r="I8" i="9" s="1"/>
  <c r="K8" i="9" s="1"/>
  <c r="O8" i="9" s="1"/>
  <c r="W8" i="9" s="1"/>
  <c r="C10" i="9" s="1"/>
  <c r="E11" i="9" s="1"/>
  <c r="G11" i="9" s="1"/>
  <c r="I11" i="9" s="1"/>
  <c r="K11" i="9" s="1"/>
  <c r="O11" i="9" s="1"/>
  <c r="W11" i="9" s="1"/>
  <c r="C13" i="9" s="1"/>
  <c r="E14" i="9" s="1"/>
  <c r="G14" i="9" s="1"/>
  <c r="I14" i="9" s="1"/>
  <c r="K14" i="9" s="1"/>
  <c r="O14" i="9" s="1"/>
  <c r="W14" i="9" s="1"/>
  <c r="C16" i="9" s="1"/>
  <c r="E17" i="9" s="1"/>
  <c r="G17" i="9" s="1"/>
  <c r="I17" i="9" s="1"/>
  <c r="K17" i="9" s="1"/>
  <c r="O17" i="9" s="1"/>
  <c r="W17" i="9" s="1"/>
  <c r="C19" i="9" s="1"/>
  <c r="E20" i="9" s="1"/>
  <c r="G20" i="9" s="1"/>
  <c r="I20" i="9" s="1"/>
  <c r="K20" i="9" s="1"/>
  <c r="O20" i="9" s="1"/>
  <c r="W20" i="9" s="1"/>
  <c r="W4" i="9"/>
  <c r="W4" i="13"/>
  <c r="C7" i="13"/>
  <c r="E8" i="13" s="1"/>
  <c r="G8" i="13" s="1"/>
  <c r="I8" i="13" s="1"/>
  <c r="K8" i="13" s="1"/>
  <c r="O8" i="13" s="1"/>
  <c r="W8" i="13" s="1"/>
  <c r="C10" i="13" s="1"/>
  <c r="E11" i="13" s="1"/>
  <c r="G11" i="13" s="1"/>
  <c r="I11" i="13" s="1"/>
  <c r="K11" i="13" s="1"/>
  <c r="O11" i="13" s="1"/>
  <c r="W11" i="13" s="1"/>
  <c r="C13" i="13" s="1"/>
  <c r="E14" i="13" s="1"/>
  <c r="G14" i="13" s="1"/>
  <c r="I14" i="13" s="1"/>
  <c r="K14" i="13" s="1"/>
  <c r="O14" i="13" s="1"/>
  <c r="W14" i="13" s="1"/>
  <c r="C16" i="13" s="1"/>
  <c r="E17" i="13" s="1"/>
  <c r="G17" i="13" s="1"/>
  <c r="I17" i="13" s="1"/>
  <c r="K17" i="13" s="1"/>
  <c r="O17" i="13" s="1"/>
  <c r="W17" i="13" s="1"/>
  <c r="C19" i="13" s="1"/>
  <c r="E20" i="13" s="1"/>
  <c r="G20" i="13" s="1"/>
  <c r="I20" i="13" s="1"/>
  <c r="K20" i="13" s="1"/>
  <c r="O20" i="13" s="1"/>
  <c r="W20" i="13" s="1"/>
  <c r="C7" i="6"/>
  <c r="E8" i="6" s="1"/>
  <c r="G8" i="6" s="1"/>
  <c r="I8" i="6" s="1"/>
  <c r="K8" i="6" s="1"/>
  <c r="O8" i="6" s="1"/>
  <c r="W8" i="6" s="1"/>
  <c r="C10" i="6" s="1"/>
  <c r="E11" i="6" s="1"/>
  <c r="G11" i="6" s="1"/>
  <c r="I11" i="6" s="1"/>
  <c r="K11" i="6" s="1"/>
  <c r="O11" i="6" s="1"/>
  <c r="W11" i="6" s="1"/>
  <c r="C13" i="6" s="1"/>
  <c r="E14" i="6" s="1"/>
  <c r="G14" i="6" s="1"/>
  <c r="I14" i="6" s="1"/>
  <c r="K14" i="6" s="1"/>
  <c r="O14" i="6" s="1"/>
  <c r="W14" i="6" s="1"/>
  <c r="C16" i="6" s="1"/>
  <c r="E17" i="6" s="1"/>
  <c r="G17" i="6" s="1"/>
  <c r="I17" i="6" s="1"/>
  <c r="K17" i="6" s="1"/>
  <c r="O17" i="6" s="1"/>
  <c r="W17" i="6" s="1"/>
  <c r="C19" i="6" s="1"/>
  <c r="E20" i="6" s="1"/>
  <c r="G20" i="6" s="1"/>
  <c r="I20" i="6" s="1"/>
  <c r="K20" i="6" s="1"/>
  <c r="O20" i="6" s="1"/>
  <c r="W20" i="6" s="1"/>
  <c r="W4" i="6"/>
  <c r="W4" i="3"/>
  <c r="C7" i="3"/>
  <c r="E8" i="3" s="1"/>
  <c r="G8" i="3" s="1"/>
  <c r="I8" i="3" s="1"/>
  <c r="K8" i="3" s="1"/>
  <c r="O8" i="3" s="1"/>
  <c r="W8" i="3" s="1"/>
  <c r="C10" i="3" s="1"/>
  <c r="E11" i="3" s="1"/>
  <c r="G11" i="3" s="1"/>
  <c r="I11" i="3" s="1"/>
  <c r="K11" i="3" s="1"/>
  <c r="O11" i="3" s="1"/>
  <c r="W11" i="3" s="1"/>
  <c r="C13" i="3" s="1"/>
  <c r="E14" i="3" s="1"/>
  <c r="G14" i="3" s="1"/>
  <c r="I14" i="3" s="1"/>
  <c r="K14" i="3" s="1"/>
  <c r="O14" i="3" s="1"/>
  <c r="W14" i="3" s="1"/>
  <c r="C16" i="3" s="1"/>
  <c r="E17" i="3" s="1"/>
  <c r="G17" i="3" s="1"/>
  <c r="I17" i="3" s="1"/>
  <c r="K17" i="3" s="1"/>
  <c r="O17" i="3" s="1"/>
  <c r="W17" i="3" s="1"/>
  <c r="C19" i="3" s="1"/>
  <c r="E20" i="3" s="1"/>
  <c r="G20" i="3" s="1"/>
  <c r="I20" i="3" s="1"/>
  <c r="K20" i="3" s="1"/>
  <c r="O20" i="3" s="1"/>
  <c r="W20" i="3" s="1"/>
  <c r="W4" i="4"/>
  <c r="C7" i="4"/>
  <c r="E8" i="4" s="1"/>
  <c r="G8" i="4" s="1"/>
  <c r="I8" i="4" s="1"/>
  <c r="K8" i="4" s="1"/>
  <c r="O8" i="4" s="1"/>
  <c r="W8" i="4" s="1"/>
  <c r="C10" i="4" s="1"/>
  <c r="E11" i="4" s="1"/>
  <c r="G11" i="4" s="1"/>
  <c r="I11" i="4" s="1"/>
  <c r="K11" i="4" s="1"/>
  <c r="O11" i="4" s="1"/>
  <c r="W11" i="4" s="1"/>
  <c r="C13" i="4" s="1"/>
  <c r="E14" i="4" s="1"/>
  <c r="G14" i="4" s="1"/>
  <c r="I14" i="4" s="1"/>
  <c r="K14" i="4" s="1"/>
  <c r="O14" i="4" s="1"/>
  <c r="W14" i="4" s="1"/>
  <c r="C16" i="4" s="1"/>
  <c r="E17" i="4" s="1"/>
  <c r="G17" i="4" s="1"/>
  <c r="I17" i="4" s="1"/>
  <c r="K17" i="4" s="1"/>
  <c r="O17" i="4" s="1"/>
  <c r="W17" i="4" s="1"/>
  <c r="C19" i="4" s="1"/>
  <c r="E20" i="4" s="1"/>
  <c r="G20" i="4" s="1"/>
  <c r="I20" i="4" s="1"/>
  <c r="K20" i="4" s="1"/>
  <c r="O20" i="4" s="1"/>
  <c r="W20" i="4" s="1"/>
</calcChain>
</file>

<file path=xl/sharedStrings.xml><?xml version="1.0" encoding="utf-8"?>
<sst xmlns="http://schemas.openxmlformats.org/spreadsheetml/2006/main" count="27" uniqueCount="16">
  <si>
    <t>How to Use This Template</t>
  </si>
  <si>
    <t>Time Entry</t>
  </si>
  <si>
    <t>Step 1:</t>
  </si>
  <si>
    <r>
      <rPr>
        <sz val="12"/>
        <color theme="7"/>
        <rFont val="Georgia"/>
        <family val="1"/>
      </rPr>
      <t xml:space="preserve"> Enter the </t>
    </r>
    <r>
      <rPr>
        <b/>
        <sz val="12"/>
        <color theme="7"/>
        <rFont val="Georgia"/>
        <family val="1"/>
      </rPr>
      <t>Year</t>
    </r>
    <r>
      <rPr>
        <sz val="12"/>
        <color theme="7"/>
        <rFont val="Georgia"/>
        <family val="1"/>
      </rPr>
      <t xml:space="preserve"> and </t>
    </r>
    <r>
      <rPr>
        <b/>
        <sz val="12"/>
        <color theme="7"/>
        <rFont val="Georgia"/>
        <family val="1"/>
      </rPr>
      <t>Start Month</t>
    </r>
  </si>
  <si>
    <t xml:space="preserve">Step 2: </t>
  </si>
  <si>
    <r>
      <rPr>
        <sz val="12"/>
        <color theme="7"/>
        <rFont val="Georgia"/>
        <family val="1"/>
      </rPr>
      <t xml:space="preserve">Choose the </t>
    </r>
    <r>
      <rPr>
        <b/>
        <sz val="12"/>
        <color theme="7"/>
        <rFont val="Georgia"/>
        <family val="1"/>
      </rPr>
      <t>Start Day</t>
    </r>
  </si>
  <si>
    <t>Year</t>
  </si>
  <si>
    <t>Step 3:</t>
  </si>
  <si>
    <t>Customize the Theme Colors / Fonts</t>
  </si>
  <si>
    <r>
      <rPr>
        <sz val="12"/>
        <color theme="7"/>
        <rFont val="Georgia"/>
        <family val="1"/>
      </rPr>
      <t xml:space="preserve">Go to </t>
    </r>
    <r>
      <rPr>
        <b/>
        <sz val="12"/>
        <color theme="7"/>
        <rFont val="Georgia"/>
        <family val="1"/>
      </rPr>
      <t>Page Layout &gt; Themes</t>
    </r>
    <r>
      <rPr>
        <sz val="12"/>
        <color theme="7"/>
        <rFont val="Georgia"/>
        <family val="1"/>
      </rPr>
      <t xml:space="preserve"> to choose different colors and fonts.</t>
    </r>
  </si>
  <si>
    <t>Start Month</t>
  </si>
  <si>
    <t>Step 4:</t>
  </si>
  <si>
    <t>Print to Paper or PDF</t>
  </si>
  <si>
    <t>Start Day of Week</t>
  </si>
  <si>
    <t>Print the entire workbook, or print only the selected worksheets.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</si>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</sst>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\'yy"/>
  </numFmts>
  <fonts count="28" x14ac:knownFonts="1">
    <font>
      <sz val="10"/>
      <color rgb="FF000000"/>
      <name val="Arial"/>
      <scheme val="minor"/>
    </font>
    <font>
      <sz val="10"/>
      <color theme="1"/>
      <name val="Georgia"/>
      <family val="1"/>
    </font>
    <font>
      <sz val="12"/>
      <color theme="1"/>
      <name val="Georgia"/>
      <family val="1"/>
    </font>
    <font>
      <sz val="10"/>
      <name val="Arial"/>
      <family val="2"/>
    </font>
    <font>
      <sz val="36"/>
      <color rgb="FF7F8FA9"/>
      <name val="Georgia"/>
      <family val="1"/>
    </font>
    <font>
      <b/>
      <sz val="48"/>
      <color theme="8"/>
      <name val="Georgia"/>
      <family val="1"/>
    </font>
    <font>
      <sz val="12"/>
      <color rgb="FF11141A"/>
      <name val="Georgia"/>
      <family val="1"/>
    </font>
    <font>
      <b/>
      <sz val="12"/>
      <color theme="1"/>
      <name val="Georgia"/>
      <family val="1"/>
    </font>
    <font>
      <sz val="24"/>
      <color theme="7"/>
      <name val="Georgia"/>
      <family val="1"/>
    </font>
    <font>
      <b/>
      <sz val="12"/>
      <color theme="7"/>
      <name val="Georgia"/>
      <family val="1"/>
    </font>
    <font>
      <sz val="12"/>
      <color theme="7"/>
      <name val="Georgia"/>
      <family val="1"/>
    </font>
    <font>
      <sz val="10"/>
      <color rgb="FF11141A"/>
      <name val="Georgia"/>
      <family val="1"/>
    </font>
    <font>
      <sz val="10"/>
      <color theme="7"/>
      <name val="Georgia"/>
      <family val="1"/>
    </font>
    <font>
      <sz val="8"/>
      <color theme="7"/>
      <name val="Georgia"/>
      <family val="1"/>
    </font>
    <font>
      <sz val="40"/>
      <color theme="7"/>
      <name val="Georgia"/>
      <family val="1"/>
    </font>
    <font>
      <sz val="8"/>
      <color theme="1"/>
      <name val="Georgia"/>
      <family val="1"/>
    </font>
    <font>
      <sz val="7"/>
      <color theme="7"/>
      <name val="Georgia"/>
      <family val="1"/>
    </font>
    <font>
      <b/>
      <sz val="48"/>
      <color theme="7"/>
      <name val="Georgia"/>
      <family val="1"/>
    </font>
    <font>
      <sz val="7"/>
      <color theme="1"/>
      <name val="Georgia"/>
      <family val="1"/>
    </font>
    <font>
      <sz val="14"/>
      <color theme="7"/>
      <name val="Georgia"/>
      <family val="1"/>
    </font>
    <font>
      <b/>
      <sz val="14"/>
      <color theme="7"/>
      <name val="Georgia"/>
      <family val="1"/>
    </font>
    <font>
      <b/>
      <sz val="14"/>
      <color rgb="FF7F7F7F"/>
      <name val="Georgia"/>
      <family val="1"/>
    </font>
    <font>
      <sz val="14"/>
      <color theme="1"/>
      <name val="Georgia"/>
      <family val="1"/>
    </font>
    <font>
      <u/>
      <sz val="11"/>
      <color theme="7"/>
      <name val="Georgia"/>
      <family val="1"/>
    </font>
    <font>
      <u/>
      <sz val="11"/>
      <color rgb="FF7F7F7F"/>
      <name val="Georgia"/>
      <family val="1"/>
    </font>
    <font>
      <b/>
      <sz val="24"/>
      <color theme="7"/>
      <name val="Georgia"/>
      <family val="1"/>
    </font>
    <font>
      <b/>
      <sz val="10"/>
      <color theme="7"/>
      <name val="Georgia"/>
      <family val="1"/>
    </font>
    <font>
      <b/>
      <sz val="8"/>
      <color theme="7"/>
      <name val="Georgia"/>
      <family val="1"/>
    </font>
  </fonts>
  <fills count="3">
    <fill>
      <patternFill patternType="none"/>
    </fill>
    <fill>
      <patternFill patternType="gray125"/>
    </fill>
    <fill>
      <patternFill patternType="solid">
        <fgColor rgb="FFD5DAE3"/>
        <bgColor rgb="FFD5DAE3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7F8FA9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7F8FA9"/>
      </left>
      <right style="thin">
        <color rgb="FF7F8FA9"/>
      </right>
      <top style="thin">
        <color rgb="FF7F8FA9"/>
      </top>
      <bottom style="thin">
        <color rgb="FF7F8FA9"/>
      </bottom>
      <diagonal/>
    </border>
    <border>
      <left/>
      <right/>
      <top/>
      <bottom style="thin">
        <color rgb="FF7F8FA9"/>
      </bottom>
      <diagonal/>
    </border>
    <border>
      <left/>
      <right/>
      <top/>
      <bottom style="medium">
        <color rgb="FF7F8FA9"/>
      </bottom>
      <diagonal/>
    </border>
    <border>
      <left/>
      <right/>
      <top/>
      <bottom style="medium">
        <color rgb="FF7F8FA9"/>
      </bottom>
      <diagonal/>
    </border>
    <border>
      <left/>
      <right/>
      <top/>
      <bottom style="medium">
        <color rgb="FF7F8FA9"/>
      </bottom>
      <diagonal/>
    </border>
    <border>
      <left/>
      <right/>
      <top/>
      <bottom style="medium">
        <color rgb="FF7F8FA9"/>
      </bottom>
      <diagonal/>
    </border>
    <border>
      <left/>
      <right/>
      <top/>
      <bottom style="thin">
        <color rgb="FF7F8FA9"/>
      </bottom>
      <diagonal/>
    </border>
    <border>
      <left/>
      <right/>
      <top/>
      <bottom style="thin">
        <color rgb="FF7F8FA9"/>
      </bottom>
      <diagonal/>
    </border>
    <border>
      <left/>
      <right/>
      <top/>
      <bottom style="thin">
        <color rgb="FF7F8FA9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2" xfId="0" applyFont="1" applyFill="1" applyBorder="1" applyAlignment="1">
      <alignment horizontal="right"/>
    </xf>
    <xf numFmtId="0" fontId="1" fillId="0" borderId="0" xfId="0" applyFont="1"/>
    <xf numFmtId="0" fontId="1" fillId="2" borderId="2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5" fillId="2" borderId="2" xfId="0" applyFont="1" applyFill="1" applyBorder="1"/>
    <xf numFmtId="0" fontId="6" fillId="2" borderId="2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vertical="center"/>
    </xf>
    <xf numFmtId="0" fontId="10" fillId="2" borderId="10" xfId="0" applyFont="1" applyFill="1" applyBorder="1" applyAlignment="1">
      <alignment horizontal="left" vertical="center"/>
    </xf>
    <xf numFmtId="0" fontId="11" fillId="2" borderId="2" xfId="0" applyFont="1" applyFill="1" applyBorder="1"/>
    <xf numFmtId="0" fontId="12" fillId="2" borderId="2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vertical="center"/>
    </xf>
    <xf numFmtId="0" fontId="12" fillId="2" borderId="13" xfId="0" applyFont="1" applyFill="1" applyBorder="1" applyAlignment="1">
      <alignment vertical="center"/>
    </xf>
    <xf numFmtId="0" fontId="10" fillId="2" borderId="13" xfId="0" applyFont="1" applyFill="1" applyBorder="1" applyAlignment="1">
      <alignment horizontal="right" vertical="center"/>
    </xf>
    <xf numFmtId="0" fontId="11" fillId="2" borderId="2" xfId="0" applyFont="1" applyFill="1" applyBorder="1" applyAlignment="1">
      <alignment vertical="center"/>
    </xf>
    <xf numFmtId="0" fontId="12" fillId="0" borderId="0" xfId="0" applyFont="1"/>
    <xf numFmtId="0" fontId="7" fillId="2" borderId="2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1" fillId="2" borderId="6" xfId="0" applyFont="1" applyFill="1" applyBorder="1"/>
    <xf numFmtId="0" fontId="12" fillId="2" borderId="13" xfId="0" applyFont="1" applyFill="1" applyBorder="1" applyAlignment="1">
      <alignment horizontal="left"/>
    </xf>
    <xf numFmtId="0" fontId="1" fillId="2" borderId="3" xfId="0" applyFont="1" applyFill="1" applyBorder="1"/>
    <xf numFmtId="0" fontId="10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vertical="center"/>
    </xf>
    <xf numFmtId="0" fontId="10" fillId="2" borderId="18" xfId="0" applyFont="1" applyFill="1" applyBorder="1" applyAlignment="1">
      <alignment vertical="center"/>
    </xf>
    <xf numFmtId="0" fontId="10" fillId="2" borderId="18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vertical="center"/>
    </xf>
    <xf numFmtId="0" fontId="10" fillId="2" borderId="13" xfId="0" applyFont="1" applyFill="1" applyBorder="1" applyAlignment="1">
      <alignment vertical="center"/>
    </xf>
    <xf numFmtId="0" fontId="12" fillId="2" borderId="1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vertical="center"/>
    </xf>
    <xf numFmtId="0" fontId="1" fillId="2" borderId="13" xfId="0" applyFont="1" applyFill="1" applyBorder="1" applyAlignment="1">
      <alignment vertical="center"/>
    </xf>
    <xf numFmtId="0" fontId="2" fillId="2" borderId="13" xfId="0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12" fillId="2" borderId="2" xfId="0" applyFont="1" applyFill="1" applyBorder="1"/>
    <xf numFmtId="0" fontId="13" fillId="2" borderId="2" xfId="0" applyFont="1" applyFill="1" applyBorder="1"/>
    <xf numFmtId="164" fontId="15" fillId="0" borderId="0" xfId="0" applyNumberFormat="1" applyFont="1"/>
    <xf numFmtId="0" fontId="16" fillId="2" borderId="2" xfId="0" applyFont="1" applyFill="1" applyBorder="1"/>
    <xf numFmtId="164" fontId="17" fillId="2" borderId="2" xfId="0" applyNumberFormat="1" applyFont="1" applyFill="1" applyBorder="1"/>
    <xf numFmtId="164" fontId="17" fillId="2" borderId="2" xfId="0" applyNumberFormat="1" applyFont="1" applyFill="1" applyBorder="1" applyAlignment="1">
      <alignment horizontal="left" vertical="top"/>
    </xf>
    <xf numFmtId="0" fontId="15" fillId="0" borderId="0" xfId="0" applyFont="1"/>
    <xf numFmtId="0" fontId="18" fillId="0" borderId="0" xfId="0" applyFont="1"/>
    <xf numFmtId="0" fontId="19" fillId="2" borderId="2" xfId="0" applyFont="1" applyFill="1" applyBorder="1" applyAlignment="1">
      <alignment vertical="center"/>
    </xf>
    <xf numFmtId="165" fontId="20" fillId="2" borderId="22" xfId="0" applyNumberFormat="1" applyFont="1" applyFill="1" applyBorder="1" applyAlignment="1">
      <alignment horizontal="left" vertical="center" shrinkToFit="1"/>
    </xf>
    <xf numFmtId="0" fontId="20" fillId="2" borderId="2" xfId="0" applyFont="1" applyFill="1" applyBorder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Alignment="1">
      <alignment vertical="center"/>
    </xf>
    <xf numFmtId="166" fontId="10" fillId="2" borderId="13" xfId="0" applyNumberFormat="1" applyFont="1" applyFill="1" applyBorder="1" applyAlignment="1">
      <alignment horizontal="left" shrinkToFit="1"/>
    </xf>
    <xf numFmtId="0" fontId="23" fillId="2" borderId="2" xfId="0" applyFont="1" applyFill="1" applyBorder="1" applyAlignment="1">
      <alignment horizontal="left"/>
    </xf>
    <xf numFmtId="0" fontId="24" fillId="0" borderId="0" xfId="0" applyFont="1" applyAlignment="1">
      <alignment horizontal="left"/>
    </xf>
    <xf numFmtId="0" fontId="13" fillId="2" borderId="2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0" fontId="10" fillId="2" borderId="13" xfId="0" applyFont="1" applyFill="1" applyBorder="1" applyAlignment="1">
      <alignment horizontal="left" vertical="center"/>
    </xf>
    <xf numFmtId="166" fontId="10" fillId="2" borderId="2" xfId="0" applyNumberFormat="1" applyFont="1" applyFill="1" applyBorder="1" applyAlignment="1">
      <alignment horizontal="left" vertical="center" shrinkToFit="1"/>
    </xf>
    <xf numFmtId="0" fontId="13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right" vertical="center"/>
    </xf>
    <xf numFmtId="0" fontId="25" fillId="2" borderId="2" xfId="0" applyFont="1" applyFill="1" applyBorder="1" applyAlignment="1">
      <alignment horizontal="left" vertical="top"/>
    </xf>
    <xf numFmtId="0" fontId="12" fillId="2" borderId="2" xfId="0" applyFont="1" applyFill="1" applyBorder="1" applyAlignment="1">
      <alignment horizontal="left"/>
    </xf>
    <xf numFmtId="0" fontId="27" fillId="2" borderId="2" xfId="0" applyFont="1" applyFill="1" applyBorder="1" applyAlignment="1">
      <alignment horizontal="left" shrinkToFit="1"/>
    </xf>
    <xf numFmtId="0" fontId="26" fillId="2" borderId="2" xfId="0" applyFont="1" applyFill="1" applyBorder="1" applyAlignment="1">
      <alignment horizontal="left"/>
    </xf>
    <xf numFmtId="166" fontId="13" fillId="2" borderId="2" xfId="0" applyNumberFormat="1" applyFont="1" applyFill="1" applyBorder="1" applyAlignment="1">
      <alignment horizontal="left" vertical="center" shrinkToFit="1"/>
    </xf>
    <xf numFmtId="0" fontId="12" fillId="2" borderId="32" xfId="0" applyFont="1" applyFill="1" applyBorder="1"/>
    <xf numFmtId="0" fontId="1" fillId="2" borderId="1" xfId="0" applyFont="1" applyFill="1" applyBorder="1"/>
    <xf numFmtId="0" fontId="3" fillId="0" borderId="3" xfId="0" applyFont="1" applyBorder="1"/>
    <xf numFmtId="0" fontId="3" fillId="0" borderId="13" xfId="0" applyFont="1" applyBorder="1"/>
    <xf numFmtId="0" fontId="4" fillId="2" borderId="4" xfId="0" applyFont="1" applyFill="1" applyBorder="1" applyAlignment="1">
      <alignment horizontal="left" vertical="center"/>
    </xf>
    <xf numFmtId="0" fontId="3" fillId="0" borderId="5" xfId="0" applyFont="1" applyBorder="1"/>
    <xf numFmtId="0" fontId="3" fillId="0" borderId="6" xfId="0" applyFont="1" applyBorder="1"/>
    <xf numFmtId="0" fontId="8" fillId="2" borderId="7" xfId="0" applyFont="1" applyFill="1" applyBorder="1" applyAlignment="1">
      <alignment horizontal="left" vertical="center"/>
    </xf>
    <xf numFmtId="0" fontId="3" fillId="0" borderId="8" xfId="0" applyFont="1" applyBorder="1"/>
    <xf numFmtId="0" fontId="3" fillId="0" borderId="9" xfId="0" applyFont="1" applyBorder="1"/>
    <xf numFmtId="0" fontId="3" fillId="0" borderId="11" xfId="0" applyFont="1" applyBorder="1"/>
    <xf numFmtId="0" fontId="0" fillId="0" borderId="0" xfId="0"/>
    <xf numFmtId="0" fontId="3" fillId="0" borderId="12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/>
    <xf numFmtId="165" fontId="20" fillId="2" borderId="19" xfId="0" applyNumberFormat="1" applyFont="1" applyFill="1" applyBorder="1" applyAlignment="1">
      <alignment horizontal="left" vertical="center" shrinkToFit="1"/>
    </xf>
    <xf numFmtId="0" fontId="3" fillId="0" borderId="21" xfId="0" applyFont="1" applyBorder="1"/>
    <xf numFmtId="0" fontId="3" fillId="0" borderId="20" xfId="0" applyFont="1" applyBorder="1"/>
    <xf numFmtId="166" fontId="10" fillId="2" borderId="14" xfId="0" applyNumberFormat="1" applyFont="1" applyFill="1" applyBorder="1" applyAlignment="1">
      <alignment horizontal="left" shrinkToFit="1"/>
    </xf>
    <xf numFmtId="0" fontId="10" fillId="2" borderId="23" xfId="0" applyFont="1" applyFill="1" applyBorder="1" applyAlignment="1">
      <alignment horizontal="left" vertical="center"/>
    </xf>
    <xf numFmtId="0" fontId="3" fillId="0" borderId="24" xfId="0" applyFont="1" applyBorder="1"/>
    <xf numFmtId="0" fontId="3" fillId="0" borderId="25" xfId="0" applyFont="1" applyBorder="1"/>
    <xf numFmtId="166" fontId="10" fillId="2" borderId="11" xfId="0" applyNumberFormat="1" applyFont="1" applyFill="1" applyBorder="1" applyAlignment="1">
      <alignment horizontal="left" shrinkToFit="1"/>
    </xf>
    <xf numFmtId="0" fontId="10" fillId="2" borderId="14" xfId="0" applyFont="1" applyFill="1" applyBorder="1" applyAlignment="1">
      <alignment horizontal="left" vertical="center"/>
    </xf>
    <xf numFmtId="166" fontId="10" fillId="2" borderId="4" xfId="0" applyNumberFormat="1" applyFont="1" applyFill="1" applyBorder="1" applyAlignment="1">
      <alignment horizontal="left" vertical="center" shrinkToFit="1"/>
    </xf>
    <xf numFmtId="167" fontId="26" fillId="2" borderId="4" xfId="0" applyNumberFormat="1" applyFont="1" applyFill="1" applyBorder="1" applyAlignment="1">
      <alignment horizontal="center" vertical="center"/>
    </xf>
    <xf numFmtId="0" fontId="12" fillId="2" borderId="26" xfId="0" applyFont="1" applyFill="1" applyBorder="1" applyAlignment="1">
      <alignment horizontal="left"/>
    </xf>
    <xf numFmtId="0" fontId="3" fillId="0" borderId="27" xfId="0" applyFont="1" applyBorder="1"/>
    <xf numFmtId="0" fontId="3" fillId="0" borderId="28" xfId="0" applyFont="1" applyBorder="1"/>
    <xf numFmtId="164" fontId="14" fillId="2" borderId="4" xfId="0" applyNumberFormat="1" applyFont="1" applyFill="1" applyBorder="1" applyAlignment="1">
      <alignment horizontal="left"/>
    </xf>
    <xf numFmtId="0" fontId="10" fillId="2" borderId="4" xfId="0" applyFont="1" applyFill="1" applyBorder="1" applyAlignment="1">
      <alignment horizontal="left" vertical="center"/>
    </xf>
    <xf numFmtId="0" fontId="25" fillId="2" borderId="7" xfId="0" applyFont="1" applyFill="1" applyBorder="1" applyAlignment="1">
      <alignment horizontal="left" vertical="top"/>
    </xf>
    <xf numFmtId="0" fontId="12" fillId="2" borderId="7" xfId="0" applyFont="1" applyFill="1" applyBorder="1" applyAlignment="1">
      <alignment horizontal="left"/>
    </xf>
    <xf numFmtId="0" fontId="12" fillId="2" borderId="29" xfId="0" applyFont="1" applyFill="1" applyBorder="1" applyAlignment="1">
      <alignment horizontal="left"/>
    </xf>
    <xf numFmtId="0" fontId="3" fillId="0" borderId="30" xfId="0" applyFont="1" applyBorder="1"/>
    <xf numFmtId="0" fontId="3" fillId="0" borderId="31" xfId="0" applyFont="1" applyBorder="1"/>
  </cellXfs>
  <cellStyles count="1">
    <cellStyle name="Normal" xfId="0" builtinId="0"/>
  </cellStyles>
  <dxfs count="48">
    <dxf>
      <font>
        <b/>
        <color theme="8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4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4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4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4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4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4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4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4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4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4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4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4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5DAE3"/>
      </font>
      <fill>
        <patternFill patternType="none"/>
      </fill>
    </dxf>
    <dxf>
      <font>
        <b/>
        <color theme="4"/>
      </font>
      <fill>
        <patternFill patternType="none"/>
      </fill>
    </dxf>
    <dxf>
      <font>
        <color rgb="FFD5DAE3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8100" cy="3143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-104775</xdr:rowOff>
    </xdr:from>
    <xdr:ext cx="1352550" cy="105918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-104775</xdr:rowOff>
    </xdr:from>
    <xdr:ext cx="1352550" cy="105918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-104775</xdr:rowOff>
    </xdr:from>
    <xdr:ext cx="1352550" cy="105918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-104775</xdr:rowOff>
    </xdr:from>
    <xdr:ext cx="1352550" cy="105918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-104775</xdr:rowOff>
    </xdr:from>
    <xdr:ext cx="1352550" cy="105918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-104775</xdr:rowOff>
    </xdr:from>
    <xdr:ext cx="1352550" cy="105918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-104775</xdr:rowOff>
    </xdr:from>
    <xdr:ext cx="1352550" cy="105918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-104775</xdr:rowOff>
    </xdr:from>
    <xdr:ext cx="1352550" cy="105918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-104775</xdr:rowOff>
    </xdr:from>
    <xdr:ext cx="1352550" cy="105918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-104775</xdr:rowOff>
    </xdr:from>
    <xdr:ext cx="1352550" cy="105918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-104775</xdr:rowOff>
    </xdr:from>
    <xdr:ext cx="1352550" cy="105918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-104775</xdr:rowOff>
    </xdr:from>
    <xdr:ext cx="1352550" cy="1059180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9454C3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workbookViewId="0">
      <selection activeCell="Q9" sqref="Q9"/>
    </sheetView>
  </sheetViews>
  <sheetFormatPr baseColWidth="10" defaultColWidth="12.6640625" defaultRowHeight="15" customHeight="1" x14ac:dyDescent="0.15"/>
  <cols>
    <col min="1" max="1" width="14" customWidth="1"/>
    <col min="2" max="4" width="5.5" customWidth="1"/>
    <col min="5" max="11" width="10.5" customWidth="1"/>
    <col min="12" max="14" width="5.5" customWidth="1"/>
    <col min="15" max="15" width="25.5" customWidth="1"/>
    <col min="16" max="16" width="1.83203125" customWidth="1"/>
    <col min="17" max="17" width="10.5" customWidth="1"/>
    <col min="18" max="19" width="5.5" customWidth="1"/>
    <col min="20" max="26" width="8.6640625" customWidth="1"/>
  </cols>
  <sheetData>
    <row r="1" spans="1:26" ht="24.75" customHeight="1" x14ac:dyDescent="0.2">
      <c r="A1" s="67"/>
      <c r="B1" s="2"/>
      <c r="C1" s="2"/>
      <c r="D1" s="2"/>
      <c r="E1" s="2"/>
      <c r="F1" s="2"/>
      <c r="G1" s="2"/>
      <c r="H1" s="2"/>
      <c r="I1" s="2"/>
      <c r="J1" s="3"/>
      <c r="K1" s="3"/>
      <c r="L1" s="2"/>
      <c r="M1" s="2"/>
      <c r="N1" s="2"/>
      <c r="O1" s="2"/>
      <c r="P1" s="2"/>
      <c r="Q1" s="2"/>
      <c r="R1" s="2"/>
      <c r="S1" s="2"/>
      <c r="T1" s="4"/>
      <c r="U1" s="4"/>
      <c r="V1" s="4"/>
      <c r="W1" s="4"/>
      <c r="X1" s="4"/>
      <c r="Y1" s="4"/>
      <c r="Z1" s="4"/>
    </row>
    <row r="2" spans="1:26" ht="75" customHeight="1" x14ac:dyDescent="0.15">
      <c r="A2" s="68"/>
      <c r="B2" s="70" t="s">
        <v>0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2"/>
      <c r="S2" s="5"/>
      <c r="T2" s="6"/>
      <c r="U2" s="6"/>
      <c r="V2" s="6"/>
      <c r="W2" s="6"/>
      <c r="X2" s="6"/>
      <c r="Y2" s="6"/>
      <c r="Z2" s="6"/>
    </row>
    <row r="3" spans="1:26" ht="24.75" customHeight="1" x14ac:dyDescent="0.6">
      <c r="A3" s="68"/>
      <c r="B3" s="2"/>
      <c r="C3" s="7"/>
      <c r="D3" s="7"/>
      <c r="E3" s="2"/>
      <c r="F3" s="2"/>
      <c r="G3" s="2"/>
      <c r="H3" s="2"/>
      <c r="I3" s="2"/>
      <c r="J3" s="8"/>
      <c r="K3" s="8"/>
      <c r="L3" s="9"/>
      <c r="M3" s="2"/>
      <c r="N3" s="2"/>
      <c r="O3" s="2"/>
      <c r="P3" s="2"/>
      <c r="Q3" s="2"/>
      <c r="R3" s="2"/>
      <c r="S3" s="2"/>
      <c r="T3" s="4"/>
      <c r="U3" s="4"/>
      <c r="V3" s="4"/>
      <c r="W3" s="4"/>
      <c r="X3" s="4"/>
      <c r="Y3" s="4"/>
      <c r="Z3" s="4"/>
    </row>
    <row r="4" spans="1:26" ht="30" customHeight="1" x14ac:dyDescent="0.2">
      <c r="A4" s="68"/>
      <c r="B4" s="2"/>
      <c r="C4" s="2"/>
      <c r="D4" s="2"/>
      <c r="E4" s="2"/>
      <c r="F4" s="2"/>
      <c r="G4" s="2"/>
      <c r="H4" s="2"/>
      <c r="I4" s="2"/>
      <c r="J4" s="3"/>
      <c r="K4" s="3"/>
      <c r="L4" s="2"/>
      <c r="M4" s="2"/>
      <c r="N4" s="73" t="s">
        <v>1</v>
      </c>
      <c r="O4" s="74"/>
      <c r="P4" s="74"/>
      <c r="Q4" s="74"/>
      <c r="R4" s="75"/>
      <c r="S4" s="2"/>
      <c r="T4" s="4"/>
      <c r="U4" s="4"/>
      <c r="V4" s="4"/>
      <c r="W4" s="4"/>
      <c r="X4" s="4"/>
      <c r="Y4" s="4"/>
      <c r="Z4" s="4"/>
    </row>
    <row r="5" spans="1:26" ht="30" customHeight="1" x14ac:dyDescent="0.15">
      <c r="A5" s="68"/>
      <c r="B5" s="2"/>
      <c r="C5" s="10" t="s">
        <v>2</v>
      </c>
      <c r="D5" s="10"/>
      <c r="E5" s="11" t="s">
        <v>3</v>
      </c>
      <c r="F5" s="11"/>
      <c r="G5" s="11"/>
      <c r="H5" s="11"/>
      <c r="I5" s="11"/>
      <c r="J5" s="11"/>
      <c r="K5" s="12"/>
      <c r="L5" s="13"/>
      <c r="M5" s="5"/>
      <c r="N5" s="76"/>
      <c r="O5" s="77"/>
      <c r="P5" s="77"/>
      <c r="Q5" s="77"/>
      <c r="R5" s="78"/>
      <c r="S5" s="2"/>
      <c r="T5" s="4"/>
      <c r="U5" s="4"/>
      <c r="V5" s="4"/>
      <c r="W5" s="4"/>
      <c r="X5" s="4"/>
      <c r="Y5" s="4"/>
      <c r="Z5" s="4"/>
    </row>
    <row r="6" spans="1:26" ht="30" customHeight="1" x14ac:dyDescent="0.15">
      <c r="A6" s="68"/>
      <c r="B6" s="2"/>
      <c r="C6" s="14"/>
      <c r="D6" s="15"/>
      <c r="E6" s="16"/>
      <c r="F6" s="16"/>
      <c r="G6" s="16"/>
      <c r="H6" s="16"/>
      <c r="I6" s="16"/>
      <c r="J6" s="17"/>
      <c r="K6" s="17"/>
      <c r="L6" s="18"/>
      <c r="M6" s="5"/>
      <c r="N6" s="79"/>
      <c r="O6" s="80"/>
      <c r="P6" s="80"/>
      <c r="Q6" s="80"/>
      <c r="R6" s="81"/>
      <c r="S6" s="2"/>
      <c r="T6" s="4"/>
      <c r="U6" s="19"/>
      <c r="V6" s="4"/>
      <c r="W6" s="4"/>
      <c r="X6" s="4"/>
      <c r="Y6" s="4"/>
      <c r="Z6" s="4"/>
    </row>
    <row r="7" spans="1:26" ht="30" customHeight="1" x14ac:dyDescent="0.15">
      <c r="A7" s="68"/>
      <c r="B7" s="2"/>
      <c r="C7" s="10" t="s">
        <v>4</v>
      </c>
      <c r="D7" s="10"/>
      <c r="E7" s="11" t="s">
        <v>5</v>
      </c>
      <c r="F7" s="11"/>
      <c r="G7" s="11"/>
      <c r="H7" s="11"/>
      <c r="I7" s="11"/>
      <c r="J7" s="11"/>
      <c r="K7" s="12"/>
      <c r="L7" s="18"/>
      <c r="M7" s="2"/>
      <c r="N7" s="2"/>
      <c r="O7" s="2"/>
      <c r="P7" s="2"/>
      <c r="Q7" s="1"/>
      <c r="R7" s="2"/>
      <c r="S7" s="2"/>
      <c r="T7" s="4"/>
      <c r="U7" s="4"/>
      <c r="V7" s="4"/>
      <c r="W7" s="4"/>
      <c r="X7" s="4"/>
      <c r="Y7" s="4"/>
      <c r="Z7" s="4"/>
    </row>
    <row r="8" spans="1:26" ht="30" customHeight="1" x14ac:dyDescent="0.15">
      <c r="A8" s="68"/>
      <c r="B8" s="2"/>
      <c r="C8" s="14"/>
      <c r="D8" s="15"/>
      <c r="E8" s="16"/>
      <c r="F8" s="16"/>
      <c r="G8" s="16"/>
      <c r="H8" s="16"/>
      <c r="I8" s="16"/>
      <c r="J8" s="17"/>
      <c r="K8" s="17"/>
      <c r="L8" s="18"/>
      <c r="M8" s="5"/>
      <c r="N8" s="20"/>
      <c r="O8" s="21" t="s">
        <v>6</v>
      </c>
      <c r="P8" s="22"/>
      <c r="Q8" s="23">
        <v>2026</v>
      </c>
      <c r="R8" s="24"/>
      <c r="S8" s="2"/>
      <c r="T8" s="4"/>
      <c r="U8" s="4"/>
      <c r="V8" s="4"/>
      <c r="W8" s="4"/>
      <c r="X8" s="4"/>
      <c r="Y8" s="4"/>
      <c r="Z8" s="4"/>
    </row>
    <row r="9" spans="1:26" ht="30" customHeight="1" x14ac:dyDescent="0.15">
      <c r="A9" s="68"/>
      <c r="B9" s="2"/>
      <c r="C9" s="10" t="s">
        <v>7</v>
      </c>
      <c r="D9" s="10"/>
      <c r="E9" s="11" t="s">
        <v>8</v>
      </c>
      <c r="F9" s="11"/>
      <c r="G9" s="11"/>
      <c r="H9" s="11"/>
      <c r="I9" s="11"/>
      <c r="J9" s="11"/>
      <c r="K9" s="12"/>
      <c r="L9" s="18"/>
      <c r="M9" s="5"/>
      <c r="N9" s="2"/>
      <c r="O9" s="25"/>
      <c r="P9" s="2"/>
      <c r="Q9" s="26"/>
      <c r="R9" s="2"/>
      <c r="S9" s="2"/>
      <c r="T9" s="4"/>
      <c r="U9" s="4"/>
      <c r="V9" s="4"/>
      <c r="W9" s="4"/>
      <c r="X9" s="4"/>
      <c r="Y9" s="4"/>
      <c r="Z9" s="4"/>
    </row>
    <row r="10" spans="1:26" ht="30" customHeight="1" x14ac:dyDescent="0.15">
      <c r="A10" s="68"/>
      <c r="B10" s="2"/>
      <c r="C10" s="27"/>
      <c r="D10" s="28"/>
      <c r="E10" s="29" t="s">
        <v>9</v>
      </c>
      <c r="F10" s="29"/>
      <c r="G10" s="29"/>
      <c r="H10" s="29"/>
      <c r="I10" s="29"/>
      <c r="J10" s="29"/>
      <c r="K10" s="30"/>
      <c r="L10" s="18"/>
      <c r="M10" s="5"/>
      <c r="N10" s="2"/>
      <c r="O10" s="21" t="s">
        <v>10</v>
      </c>
      <c r="P10" s="22"/>
      <c r="Q10" s="23">
        <v>1</v>
      </c>
      <c r="R10" s="31"/>
      <c r="S10" s="2"/>
      <c r="T10" s="4"/>
      <c r="U10" s="4"/>
      <c r="V10" s="4"/>
      <c r="W10" s="4"/>
      <c r="X10" s="4"/>
      <c r="Y10" s="4"/>
      <c r="Z10" s="4"/>
    </row>
    <row r="11" spans="1:26" ht="30" customHeight="1" x14ac:dyDescent="0.15">
      <c r="A11" s="68"/>
      <c r="B11" s="2"/>
      <c r="C11" s="27"/>
      <c r="D11" s="28"/>
      <c r="E11" s="32"/>
      <c r="F11" s="32"/>
      <c r="G11" s="32"/>
      <c r="H11" s="32"/>
      <c r="I11" s="32"/>
      <c r="J11" s="17"/>
      <c r="K11" s="17"/>
      <c r="L11" s="18"/>
      <c r="M11" s="5"/>
      <c r="N11" s="5"/>
      <c r="O11" s="33"/>
      <c r="P11" s="5"/>
      <c r="Q11" s="34"/>
      <c r="R11" s="5"/>
      <c r="S11" s="2"/>
      <c r="T11" s="4"/>
      <c r="U11" s="4"/>
      <c r="V11" s="4"/>
      <c r="W11" s="4"/>
      <c r="X11" s="4"/>
      <c r="Y11" s="4"/>
      <c r="Z11" s="4"/>
    </row>
    <row r="12" spans="1:26" ht="30" customHeight="1" x14ac:dyDescent="0.15">
      <c r="A12" s="68"/>
      <c r="B12" s="2"/>
      <c r="C12" s="10" t="s">
        <v>11</v>
      </c>
      <c r="D12" s="10"/>
      <c r="E12" s="11" t="s">
        <v>12</v>
      </c>
      <c r="F12" s="11"/>
      <c r="G12" s="11"/>
      <c r="H12" s="11"/>
      <c r="I12" s="11"/>
      <c r="J12" s="11"/>
      <c r="K12" s="12"/>
      <c r="L12" s="18"/>
      <c r="M12" s="5"/>
      <c r="N12" s="5"/>
      <c r="O12" s="21" t="s">
        <v>13</v>
      </c>
      <c r="P12" s="22"/>
      <c r="Q12" s="23">
        <v>1</v>
      </c>
      <c r="R12" s="31"/>
      <c r="S12" s="2"/>
      <c r="T12" s="4"/>
      <c r="U12" s="4"/>
      <c r="V12" s="4"/>
      <c r="W12" s="4"/>
      <c r="X12" s="4"/>
      <c r="Y12" s="4"/>
      <c r="Z12" s="4"/>
    </row>
    <row r="13" spans="1:26" ht="30" customHeight="1" x14ac:dyDescent="0.15">
      <c r="A13" s="68"/>
      <c r="B13" s="2"/>
      <c r="C13" s="28"/>
      <c r="D13" s="28"/>
      <c r="E13" s="29" t="s">
        <v>14</v>
      </c>
      <c r="F13" s="29"/>
      <c r="G13" s="29"/>
      <c r="H13" s="29"/>
      <c r="I13" s="29"/>
      <c r="J13" s="29"/>
      <c r="K13" s="30"/>
      <c r="L13" s="18"/>
      <c r="M13" s="5"/>
      <c r="N13" s="5"/>
      <c r="O13" s="35"/>
      <c r="P13" s="5"/>
      <c r="Q13" s="35"/>
      <c r="R13" s="5"/>
      <c r="S13" s="2"/>
      <c r="T13" s="4"/>
      <c r="U13" s="4"/>
      <c r="V13" s="4"/>
      <c r="W13" s="4"/>
      <c r="X13" s="4"/>
      <c r="Y13" s="4"/>
      <c r="Z13" s="4"/>
    </row>
    <row r="14" spans="1:26" ht="30" customHeight="1" x14ac:dyDescent="0.15">
      <c r="A14" s="68"/>
      <c r="B14" s="2"/>
      <c r="C14" s="5"/>
      <c r="D14" s="5"/>
      <c r="E14" s="35"/>
      <c r="F14" s="35"/>
      <c r="G14" s="35"/>
      <c r="H14" s="35"/>
      <c r="I14" s="35"/>
      <c r="J14" s="36"/>
      <c r="K14" s="36"/>
      <c r="L14" s="5"/>
      <c r="M14" s="5"/>
      <c r="N14" s="5"/>
      <c r="O14" s="5"/>
      <c r="P14" s="5"/>
      <c r="Q14" s="5"/>
      <c r="R14" s="5"/>
      <c r="S14" s="2"/>
      <c r="T14" s="4"/>
      <c r="U14" s="4"/>
      <c r="V14" s="4"/>
      <c r="W14" s="4"/>
      <c r="X14" s="4"/>
      <c r="Y14" s="4"/>
      <c r="Z14" s="4"/>
    </row>
    <row r="15" spans="1:26" ht="24.75" customHeight="1" x14ac:dyDescent="0.2">
      <c r="A15" s="69"/>
      <c r="B15" s="2"/>
      <c r="C15" s="2"/>
      <c r="D15" s="2"/>
      <c r="E15" s="2"/>
      <c r="F15" s="2"/>
      <c r="G15" s="2"/>
      <c r="H15" s="2"/>
      <c r="I15" s="2"/>
      <c r="J15" s="3"/>
      <c r="K15" s="3"/>
      <c r="L15" s="2"/>
      <c r="M15" s="2"/>
      <c r="N15" s="2"/>
      <c r="O15" s="2"/>
      <c r="P15" s="2"/>
      <c r="Q15" s="2"/>
      <c r="R15" s="2"/>
      <c r="S15" s="2"/>
      <c r="T15" s="4"/>
      <c r="U15" s="4"/>
      <c r="V15" s="4"/>
      <c r="W15" s="4"/>
      <c r="X15" s="4"/>
      <c r="Y15" s="4"/>
      <c r="Z15" s="4"/>
    </row>
    <row r="16" spans="1:26" ht="16" x14ac:dyDescent="0.2">
      <c r="A16" s="4"/>
      <c r="B16" s="4"/>
      <c r="C16" s="4"/>
      <c r="D16" s="4"/>
      <c r="E16" s="4"/>
      <c r="F16" s="4"/>
      <c r="G16" s="4"/>
      <c r="H16" s="4"/>
      <c r="I16" s="4"/>
      <c r="J16" s="37"/>
      <c r="K16" s="37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6" x14ac:dyDescent="0.2">
      <c r="A17" s="4"/>
      <c r="B17" s="4"/>
      <c r="C17" s="4"/>
      <c r="D17" s="4"/>
      <c r="E17" s="4"/>
      <c r="F17" s="4"/>
      <c r="G17" s="4"/>
      <c r="H17" s="4"/>
      <c r="I17" s="4"/>
      <c r="J17" s="37"/>
      <c r="K17" s="37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6" x14ac:dyDescent="0.2">
      <c r="A18" s="4"/>
      <c r="B18" s="4"/>
      <c r="C18" s="4"/>
      <c r="D18" s="4"/>
      <c r="E18" s="4"/>
      <c r="F18" s="4"/>
      <c r="G18" s="4"/>
      <c r="H18" s="4"/>
      <c r="I18" s="4"/>
      <c r="J18" s="37"/>
      <c r="K18" s="37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6" x14ac:dyDescent="0.2">
      <c r="A19" s="4"/>
      <c r="B19" s="4"/>
      <c r="C19" s="4"/>
      <c r="D19" s="4"/>
      <c r="E19" s="4"/>
      <c r="F19" s="4"/>
      <c r="G19" s="4"/>
      <c r="H19" s="4"/>
      <c r="I19" s="4"/>
      <c r="J19" s="37"/>
      <c r="K19" s="37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6" x14ac:dyDescent="0.2">
      <c r="A20" s="4"/>
      <c r="B20" s="4"/>
      <c r="C20" s="4"/>
      <c r="D20" s="4"/>
      <c r="E20" s="4"/>
      <c r="F20" s="4"/>
      <c r="G20" s="4"/>
      <c r="H20" s="4"/>
      <c r="I20" s="4"/>
      <c r="J20" s="37"/>
      <c r="K20" s="37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2">
      <c r="A21" s="4"/>
      <c r="B21" s="4"/>
      <c r="C21" s="4"/>
      <c r="D21" s="4"/>
      <c r="E21" s="4"/>
      <c r="F21" s="4"/>
      <c r="G21" s="4"/>
      <c r="H21" s="4"/>
      <c r="I21" s="4"/>
      <c r="J21" s="37"/>
      <c r="K21" s="37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2">
      <c r="A22" s="4"/>
      <c r="B22" s="4"/>
      <c r="C22" s="4"/>
      <c r="D22" s="4"/>
      <c r="E22" s="4"/>
      <c r="F22" s="4"/>
      <c r="G22" s="4"/>
      <c r="H22" s="4"/>
      <c r="I22" s="4"/>
      <c r="J22" s="37"/>
      <c r="K22" s="37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2">
      <c r="A23" s="4"/>
      <c r="B23" s="4"/>
      <c r="C23" s="4"/>
      <c r="D23" s="4"/>
      <c r="E23" s="4"/>
      <c r="F23" s="4"/>
      <c r="G23" s="4"/>
      <c r="H23" s="4"/>
      <c r="I23" s="4"/>
      <c r="J23" s="37"/>
      <c r="K23" s="37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2">
      <c r="A24" s="4"/>
      <c r="B24" s="4"/>
      <c r="C24" s="4"/>
      <c r="D24" s="4"/>
      <c r="E24" s="4"/>
      <c r="F24" s="4"/>
      <c r="G24" s="4"/>
      <c r="H24" s="4"/>
      <c r="I24" s="4"/>
      <c r="J24" s="37"/>
      <c r="K24" s="37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2">
      <c r="A25" s="4"/>
      <c r="B25" s="4"/>
      <c r="C25" s="4"/>
      <c r="D25" s="4"/>
      <c r="E25" s="4"/>
      <c r="F25" s="4"/>
      <c r="G25" s="4"/>
      <c r="H25" s="4"/>
      <c r="I25" s="4"/>
      <c r="J25" s="37"/>
      <c r="K25" s="37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2">
      <c r="A26" s="4"/>
      <c r="B26" s="4"/>
      <c r="C26" s="4"/>
      <c r="D26" s="4"/>
      <c r="E26" s="4"/>
      <c r="F26" s="4"/>
      <c r="G26" s="4"/>
      <c r="H26" s="4"/>
      <c r="I26" s="4"/>
      <c r="J26" s="37"/>
      <c r="K26" s="37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37"/>
      <c r="K27" s="37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2">
      <c r="A28" s="4"/>
      <c r="B28" s="4"/>
      <c r="C28" s="4"/>
      <c r="D28" s="4"/>
      <c r="E28" s="4"/>
      <c r="F28" s="4"/>
      <c r="G28" s="4"/>
      <c r="H28" s="4"/>
      <c r="I28" s="4"/>
      <c r="J28" s="37"/>
      <c r="K28" s="37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2">
      <c r="A29" s="4"/>
      <c r="B29" s="4"/>
      <c r="C29" s="4"/>
      <c r="D29" s="4"/>
      <c r="E29" s="4"/>
      <c r="F29" s="4"/>
      <c r="G29" s="4"/>
      <c r="H29" s="4"/>
      <c r="I29" s="4"/>
      <c r="J29" s="37"/>
      <c r="K29" s="37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2">
      <c r="A30" s="4"/>
      <c r="B30" s="4"/>
      <c r="C30" s="4"/>
      <c r="D30" s="4"/>
      <c r="E30" s="4"/>
      <c r="F30" s="4"/>
      <c r="G30" s="4"/>
      <c r="H30" s="4"/>
      <c r="I30" s="4"/>
      <c r="J30" s="37"/>
      <c r="K30" s="37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2">
      <c r="A31" s="4"/>
      <c r="B31" s="4"/>
      <c r="C31" s="4"/>
      <c r="D31" s="4"/>
      <c r="E31" s="4"/>
      <c r="F31" s="4"/>
      <c r="G31" s="4"/>
      <c r="H31" s="4"/>
      <c r="I31" s="4"/>
      <c r="J31" s="37"/>
      <c r="K31" s="37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2">
      <c r="A32" s="4"/>
      <c r="B32" s="4"/>
      <c r="C32" s="4"/>
      <c r="D32" s="4"/>
      <c r="E32" s="4"/>
      <c r="F32" s="4"/>
      <c r="G32" s="4"/>
      <c r="H32" s="4"/>
      <c r="I32" s="4"/>
      <c r="J32" s="37"/>
      <c r="K32" s="37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2">
      <c r="A33" s="4"/>
      <c r="B33" s="4"/>
      <c r="C33" s="4"/>
      <c r="D33" s="4"/>
      <c r="E33" s="4"/>
      <c r="F33" s="4"/>
      <c r="G33" s="4"/>
      <c r="H33" s="4"/>
      <c r="I33" s="4"/>
      <c r="J33" s="37"/>
      <c r="K33" s="37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2">
      <c r="A34" s="4"/>
      <c r="B34" s="4"/>
      <c r="C34" s="4"/>
      <c r="D34" s="4"/>
      <c r="E34" s="4"/>
      <c r="F34" s="4"/>
      <c r="G34" s="4"/>
      <c r="H34" s="4"/>
      <c r="I34" s="4"/>
      <c r="J34" s="37"/>
      <c r="K34" s="37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2">
      <c r="A35" s="4"/>
      <c r="B35" s="4"/>
      <c r="C35" s="4"/>
      <c r="D35" s="4"/>
      <c r="E35" s="4"/>
      <c r="F35" s="4"/>
      <c r="G35" s="4"/>
      <c r="H35" s="4"/>
      <c r="I35" s="4"/>
      <c r="J35" s="37"/>
      <c r="K35" s="37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2">
      <c r="A36" s="4"/>
      <c r="B36" s="4"/>
      <c r="C36" s="4"/>
      <c r="D36" s="4"/>
      <c r="E36" s="4"/>
      <c r="F36" s="4"/>
      <c r="G36" s="4"/>
      <c r="H36" s="4"/>
      <c r="I36" s="4"/>
      <c r="J36" s="37"/>
      <c r="K36" s="37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2">
      <c r="A37" s="4"/>
      <c r="B37" s="4"/>
      <c r="C37" s="4"/>
      <c r="D37" s="4"/>
      <c r="E37" s="4"/>
      <c r="F37" s="4"/>
      <c r="G37" s="4"/>
      <c r="H37" s="4"/>
      <c r="I37" s="4"/>
      <c r="J37" s="37"/>
      <c r="K37" s="37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2">
      <c r="A38" s="4"/>
      <c r="B38" s="4"/>
      <c r="C38" s="4"/>
      <c r="D38" s="4"/>
      <c r="E38" s="4"/>
      <c r="F38" s="4"/>
      <c r="G38" s="4"/>
      <c r="H38" s="4"/>
      <c r="I38" s="4"/>
      <c r="J38" s="37"/>
      <c r="K38" s="37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2">
      <c r="A39" s="4"/>
      <c r="B39" s="4"/>
      <c r="C39" s="4"/>
      <c r="D39" s="4"/>
      <c r="E39" s="4"/>
      <c r="F39" s="4"/>
      <c r="G39" s="4"/>
      <c r="H39" s="4"/>
      <c r="I39" s="4"/>
      <c r="J39" s="37"/>
      <c r="K39" s="37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2">
      <c r="A40" s="4"/>
      <c r="B40" s="4"/>
      <c r="C40" s="4"/>
      <c r="D40" s="4"/>
      <c r="E40" s="4"/>
      <c r="F40" s="4"/>
      <c r="G40" s="4"/>
      <c r="H40" s="4"/>
      <c r="I40" s="4"/>
      <c r="J40" s="37"/>
      <c r="K40" s="37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2">
      <c r="A41" s="4"/>
      <c r="B41" s="4"/>
      <c r="C41" s="4"/>
      <c r="D41" s="4"/>
      <c r="E41" s="4"/>
      <c r="F41" s="4"/>
      <c r="G41" s="4"/>
      <c r="H41" s="4"/>
      <c r="I41" s="4"/>
      <c r="J41" s="37"/>
      <c r="K41" s="37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2">
      <c r="A42" s="4"/>
      <c r="B42" s="4"/>
      <c r="C42" s="4"/>
      <c r="D42" s="4"/>
      <c r="E42" s="4"/>
      <c r="F42" s="4"/>
      <c r="G42" s="4"/>
      <c r="H42" s="4"/>
      <c r="I42" s="4"/>
      <c r="J42" s="37"/>
      <c r="K42" s="37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2">
      <c r="A43" s="4"/>
      <c r="B43" s="4"/>
      <c r="C43" s="4"/>
      <c r="D43" s="4"/>
      <c r="E43" s="4"/>
      <c r="F43" s="4"/>
      <c r="G43" s="4"/>
      <c r="H43" s="4"/>
      <c r="I43" s="4"/>
      <c r="J43" s="37"/>
      <c r="K43" s="37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2">
      <c r="A44" s="4"/>
      <c r="B44" s="4"/>
      <c r="C44" s="4"/>
      <c r="D44" s="4"/>
      <c r="E44" s="4"/>
      <c r="F44" s="4"/>
      <c r="G44" s="4"/>
      <c r="H44" s="4"/>
      <c r="I44" s="4"/>
      <c r="J44" s="37"/>
      <c r="K44" s="37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2">
      <c r="A45" s="4"/>
      <c r="B45" s="4"/>
      <c r="C45" s="4"/>
      <c r="D45" s="4"/>
      <c r="E45" s="4"/>
      <c r="F45" s="4"/>
      <c r="G45" s="4"/>
      <c r="H45" s="4"/>
      <c r="I45" s="4"/>
      <c r="J45" s="37"/>
      <c r="K45" s="37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2">
      <c r="A46" s="4"/>
      <c r="B46" s="4"/>
      <c r="C46" s="4"/>
      <c r="D46" s="4"/>
      <c r="E46" s="4"/>
      <c r="F46" s="4"/>
      <c r="G46" s="4"/>
      <c r="H46" s="4"/>
      <c r="I46" s="4"/>
      <c r="J46" s="37"/>
      <c r="K46" s="37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2">
      <c r="A47" s="4"/>
      <c r="B47" s="4"/>
      <c r="C47" s="4"/>
      <c r="D47" s="4"/>
      <c r="E47" s="4"/>
      <c r="F47" s="4"/>
      <c r="G47" s="4"/>
      <c r="H47" s="4"/>
      <c r="I47" s="4"/>
      <c r="J47" s="37"/>
      <c r="K47" s="37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2">
      <c r="A48" s="4"/>
      <c r="B48" s="4"/>
      <c r="C48" s="4"/>
      <c r="D48" s="4"/>
      <c r="E48" s="4"/>
      <c r="F48" s="4"/>
      <c r="G48" s="4"/>
      <c r="H48" s="4"/>
      <c r="I48" s="4"/>
      <c r="J48" s="37"/>
      <c r="K48" s="37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2">
      <c r="A49" s="4"/>
      <c r="B49" s="4"/>
      <c r="C49" s="4"/>
      <c r="D49" s="4"/>
      <c r="E49" s="4"/>
      <c r="F49" s="4"/>
      <c r="G49" s="4"/>
      <c r="H49" s="4"/>
      <c r="I49" s="4"/>
      <c r="J49" s="37"/>
      <c r="K49" s="37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2">
      <c r="A50" s="4"/>
      <c r="B50" s="4"/>
      <c r="C50" s="4"/>
      <c r="D50" s="4"/>
      <c r="E50" s="4"/>
      <c r="F50" s="4"/>
      <c r="G50" s="4"/>
      <c r="H50" s="4"/>
      <c r="I50" s="4"/>
      <c r="J50" s="37"/>
      <c r="K50" s="37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2">
      <c r="A51" s="4"/>
      <c r="B51" s="4"/>
      <c r="C51" s="4"/>
      <c r="D51" s="4"/>
      <c r="E51" s="4"/>
      <c r="F51" s="4"/>
      <c r="G51" s="4"/>
      <c r="H51" s="4"/>
      <c r="I51" s="4"/>
      <c r="J51" s="37"/>
      <c r="K51" s="37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2">
      <c r="A52" s="4"/>
      <c r="B52" s="4"/>
      <c r="C52" s="4"/>
      <c r="D52" s="4"/>
      <c r="E52" s="4"/>
      <c r="F52" s="4"/>
      <c r="G52" s="4"/>
      <c r="H52" s="4"/>
      <c r="I52" s="4"/>
      <c r="J52" s="37"/>
      <c r="K52" s="37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37"/>
      <c r="K53" s="37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2">
      <c r="A54" s="4"/>
      <c r="B54" s="4"/>
      <c r="C54" s="4"/>
      <c r="D54" s="4"/>
      <c r="E54" s="4"/>
      <c r="F54" s="4"/>
      <c r="G54" s="4"/>
      <c r="H54" s="4"/>
      <c r="I54" s="4"/>
      <c r="J54" s="37"/>
      <c r="K54" s="37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2">
      <c r="A55" s="4"/>
      <c r="B55" s="4"/>
      <c r="C55" s="4"/>
      <c r="D55" s="4"/>
      <c r="E55" s="4"/>
      <c r="F55" s="4"/>
      <c r="G55" s="4"/>
      <c r="H55" s="4"/>
      <c r="I55" s="4"/>
      <c r="J55" s="37"/>
      <c r="K55" s="37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2">
      <c r="A56" s="4"/>
      <c r="B56" s="4"/>
      <c r="C56" s="4"/>
      <c r="D56" s="4"/>
      <c r="E56" s="4"/>
      <c r="F56" s="4"/>
      <c r="G56" s="4"/>
      <c r="H56" s="4"/>
      <c r="I56" s="4"/>
      <c r="J56" s="37"/>
      <c r="K56" s="37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2">
      <c r="A57" s="4"/>
      <c r="B57" s="4"/>
      <c r="C57" s="4"/>
      <c r="D57" s="4"/>
      <c r="E57" s="4"/>
      <c r="F57" s="4"/>
      <c r="G57" s="4"/>
      <c r="H57" s="4"/>
      <c r="I57" s="4"/>
      <c r="J57" s="37"/>
      <c r="K57" s="37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2">
      <c r="A58" s="4"/>
      <c r="B58" s="4"/>
      <c r="C58" s="4"/>
      <c r="D58" s="4"/>
      <c r="E58" s="4"/>
      <c r="F58" s="4"/>
      <c r="G58" s="4"/>
      <c r="H58" s="4"/>
      <c r="I58" s="4"/>
      <c r="J58" s="37"/>
      <c r="K58" s="37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2">
      <c r="A59" s="4"/>
      <c r="B59" s="4"/>
      <c r="C59" s="4"/>
      <c r="D59" s="4"/>
      <c r="E59" s="4"/>
      <c r="F59" s="4"/>
      <c r="G59" s="4"/>
      <c r="H59" s="4"/>
      <c r="I59" s="4"/>
      <c r="J59" s="37"/>
      <c r="K59" s="37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2">
      <c r="A60" s="4"/>
      <c r="B60" s="4"/>
      <c r="C60" s="4"/>
      <c r="D60" s="4"/>
      <c r="E60" s="4"/>
      <c r="F60" s="4"/>
      <c r="G60" s="4"/>
      <c r="H60" s="4"/>
      <c r="I60" s="4"/>
      <c r="J60" s="37"/>
      <c r="K60" s="37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37"/>
      <c r="K61" s="37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37"/>
      <c r="K62" s="37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2">
      <c r="A63" s="4"/>
      <c r="B63" s="4"/>
      <c r="C63" s="4"/>
      <c r="D63" s="4"/>
      <c r="E63" s="4"/>
      <c r="F63" s="4"/>
      <c r="G63" s="4"/>
      <c r="H63" s="4"/>
      <c r="I63" s="4"/>
      <c r="J63" s="37"/>
      <c r="K63" s="37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2">
      <c r="A64" s="4"/>
      <c r="B64" s="4"/>
      <c r="C64" s="4"/>
      <c r="D64" s="4"/>
      <c r="E64" s="4"/>
      <c r="F64" s="4"/>
      <c r="G64" s="4"/>
      <c r="H64" s="4"/>
      <c r="I64" s="4"/>
      <c r="J64" s="37"/>
      <c r="K64" s="37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2">
      <c r="A65" s="4"/>
      <c r="B65" s="4"/>
      <c r="C65" s="4"/>
      <c r="D65" s="4"/>
      <c r="E65" s="4"/>
      <c r="F65" s="4"/>
      <c r="G65" s="4"/>
      <c r="H65" s="4"/>
      <c r="I65" s="4"/>
      <c r="J65" s="37"/>
      <c r="K65" s="37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2">
      <c r="A66" s="4"/>
      <c r="B66" s="4"/>
      <c r="C66" s="4"/>
      <c r="D66" s="4"/>
      <c r="E66" s="4"/>
      <c r="F66" s="4"/>
      <c r="G66" s="4"/>
      <c r="H66" s="4"/>
      <c r="I66" s="4"/>
      <c r="J66" s="37"/>
      <c r="K66" s="37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2">
      <c r="A67" s="4"/>
      <c r="B67" s="4"/>
      <c r="C67" s="4"/>
      <c r="D67" s="4"/>
      <c r="E67" s="4"/>
      <c r="F67" s="4"/>
      <c r="G67" s="4"/>
      <c r="H67" s="4"/>
      <c r="I67" s="4"/>
      <c r="J67" s="37"/>
      <c r="K67" s="37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2">
      <c r="A68" s="4"/>
      <c r="B68" s="4"/>
      <c r="C68" s="4"/>
      <c r="D68" s="4"/>
      <c r="E68" s="4"/>
      <c r="F68" s="4"/>
      <c r="G68" s="4"/>
      <c r="H68" s="4"/>
      <c r="I68" s="4"/>
      <c r="J68" s="37"/>
      <c r="K68" s="37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2">
      <c r="A69" s="4"/>
      <c r="B69" s="4"/>
      <c r="C69" s="4"/>
      <c r="D69" s="4"/>
      <c r="E69" s="4"/>
      <c r="F69" s="4"/>
      <c r="G69" s="4"/>
      <c r="H69" s="4"/>
      <c r="I69" s="4"/>
      <c r="J69" s="37"/>
      <c r="K69" s="37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2">
      <c r="A70" s="4"/>
      <c r="B70" s="4"/>
      <c r="C70" s="4"/>
      <c r="D70" s="4"/>
      <c r="E70" s="4"/>
      <c r="F70" s="4"/>
      <c r="G70" s="4"/>
      <c r="H70" s="4"/>
      <c r="I70" s="4"/>
      <c r="J70" s="37"/>
      <c r="K70" s="37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2">
      <c r="A71" s="4"/>
      <c r="B71" s="4"/>
      <c r="C71" s="4"/>
      <c r="D71" s="4"/>
      <c r="E71" s="4"/>
      <c r="F71" s="4"/>
      <c r="G71" s="4"/>
      <c r="H71" s="4"/>
      <c r="I71" s="4"/>
      <c r="J71" s="37"/>
      <c r="K71" s="37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2">
      <c r="A72" s="4"/>
      <c r="B72" s="4"/>
      <c r="C72" s="4"/>
      <c r="D72" s="4"/>
      <c r="E72" s="4"/>
      <c r="F72" s="4"/>
      <c r="G72" s="4"/>
      <c r="H72" s="4"/>
      <c r="I72" s="4"/>
      <c r="J72" s="37"/>
      <c r="K72" s="37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2">
      <c r="A73" s="4"/>
      <c r="B73" s="4"/>
      <c r="C73" s="4"/>
      <c r="D73" s="4"/>
      <c r="E73" s="4"/>
      <c r="F73" s="4"/>
      <c r="G73" s="4"/>
      <c r="H73" s="4"/>
      <c r="I73" s="4"/>
      <c r="J73" s="37"/>
      <c r="K73" s="37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2">
      <c r="A74" s="4"/>
      <c r="B74" s="4"/>
      <c r="C74" s="4"/>
      <c r="D74" s="4"/>
      <c r="E74" s="4"/>
      <c r="F74" s="4"/>
      <c r="G74" s="4"/>
      <c r="H74" s="4"/>
      <c r="I74" s="4"/>
      <c r="J74" s="37"/>
      <c r="K74" s="37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2">
      <c r="A75" s="4"/>
      <c r="B75" s="4"/>
      <c r="C75" s="4"/>
      <c r="D75" s="4"/>
      <c r="E75" s="4"/>
      <c r="F75" s="4"/>
      <c r="G75" s="4"/>
      <c r="H75" s="4"/>
      <c r="I75" s="4"/>
      <c r="J75" s="37"/>
      <c r="K75" s="37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2">
      <c r="A76" s="4"/>
      <c r="B76" s="4"/>
      <c r="C76" s="4"/>
      <c r="D76" s="4"/>
      <c r="E76" s="4"/>
      <c r="F76" s="4"/>
      <c r="G76" s="4"/>
      <c r="H76" s="4"/>
      <c r="I76" s="4"/>
      <c r="J76" s="37"/>
      <c r="K76" s="37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2">
      <c r="A77" s="4"/>
      <c r="B77" s="4"/>
      <c r="C77" s="4"/>
      <c r="D77" s="4"/>
      <c r="E77" s="4"/>
      <c r="F77" s="4"/>
      <c r="G77" s="4"/>
      <c r="H77" s="4"/>
      <c r="I77" s="4"/>
      <c r="J77" s="37"/>
      <c r="K77" s="37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2">
      <c r="A78" s="4"/>
      <c r="B78" s="4"/>
      <c r="C78" s="4"/>
      <c r="D78" s="4"/>
      <c r="E78" s="4"/>
      <c r="F78" s="4"/>
      <c r="G78" s="4"/>
      <c r="H78" s="4"/>
      <c r="I78" s="4"/>
      <c r="J78" s="37"/>
      <c r="K78" s="37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2">
      <c r="A79" s="4"/>
      <c r="B79" s="4"/>
      <c r="C79" s="4"/>
      <c r="D79" s="4"/>
      <c r="E79" s="4"/>
      <c r="F79" s="4"/>
      <c r="G79" s="4"/>
      <c r="H79" s="4"/>
      <c r="I79" s="4"/>
      <c r="J79" s="37"/>
      <c r="K79" s="37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2">
      <c r="A80" s="4"/>
      <c r="B80" s="4"/>
      <c r="C80" s="4"/>
      <c r="D80" s="4"/>
      <c r="E80" s="4"/>
      <c r="F80" s="4"/>
      <c r="G80" s="4"/>
      <c r="H80" s="4"/>
      <c r="I80" s="4"/>
      <c r="J80" s="37"/>
      <c r="K80" s="37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2">
      <c r="A81" s="4"/>
      <c r="B81" s="4"/>
      <c r="C81" s="4"/>
      <c r="D81" s="4"/>
      <c r="E81" s="4"/>
      <c r="F81" s="4"/>
      <c r="G81" s="4"/>
      <c r="H81" s="4"/>
      <c r="I81" s="4"/>
      <c r="J81" s="37"/>
      <c r="K81" s="37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2">
      <c r="A82" s="4"/>
      <c r="B82" s="4"/>
      <c r="C82" s="4"/>
      <c r="D82" s="4"/>
      <c r="E82" s="4"/>
      <c r="F82" s="4"/>
      <c r="G82" s="4"/>
      <c r="H82" s="4"/>
      <c r="I82" s="4"/>
      <c r="J82" s="37"/>
      <c r="K82" s="37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2">
      <c r="A83" s="4"/>
      <c r="B83" s="4"/>
      <c r="C83" s="4"/>
      <c r="D83" s="4"/>
      <c r="E83" s="4"/>
      <c r="F83" s="4"/>
      <c r="G83" s="4"/>
      <c r="H83" s="4"/>
      <c r="I83" s="4"/>
      <c r="J83" s="37"/>
      <c r="K83" s="37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2">
      <c r="A84" s="4"/>
      <c r="B84" s="4"/>
      <c r="C84" s="4"/>
      <c r="D84" s="4"/>
      <c r="E84" s="4"/>
      <c r="F84" s="4"/>
      <c r="G84" s="4"/>
      <c r="H84" s="4"/>
      <c r="I84" s="4"/>
      <c r="J84" s="37"/>
      <c r="K84" s="37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2">
      <c r="A85" s="4"/>
      <c r="B85" s="4"/>
      <c r="C85" s="4"/>
      <c r="D85" s="4"/>
      <c r="E85" s="4"/>
      <c r="F85" s="4"/>
      <c r="G85" s="4"/>
      <c r="H85" s="4"/>
      <c r="I85" s="4"/>
      <c r="J85" s="37"/>
      <c r="K85" s="37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2">
      <c r="A86" s="4"/>
      <c r="B86" s="4"/>
      <c r="C86" s="4"/>
      <c r="D86" s="4"/>
      <c r="E86" s="4"/>
      <c r="F86" s="4"/>
      <c r="G86" s="4"/>
      <c r="H86" s="4"/>
      <c r="I86" s="4"/>
      <c r="J86" s="37"/>
      <c r="K86" s="37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2">
      <c r="A87" s="4"/>
      <c r="B87" s="4"/>
      <c r="C87" s="4"/>
      <c r="D87" s="4"/>
      <c r="E87" s="4"/>
      <c r="F87" s="4"/>
      <c r="G87" s="4"/>
      <c r="H87" s="4"/>
      <c r="I87" s="4"/>
      <c r="J87" s="37"/>
      <c r="K87" s="37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2">
      <c r="A88" s="4"/>
      <c r="B88" s="4"/>
      <c r="C88" s="4"/>
      <c r="D88" s="4"/>
      <c r="E88" s="4"/>
      <c r="F88" s="4"/>
      <c r="G88" s="4"/>
      <c r="H88" s="4"/>
      <c r="I88" s="4"/>
      <c r="J88" s="37"/>
      <c r="K88" s="37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2">
      <c r="A89" s="4"/>
      <c r="B89" s="4"/>
      <c r="C89" s="4"/>
      <c r="D89" s="4"/>
      <c r="E89" s="4"/>
      <c r="F89" s="4"/>
      <c r="G89" s="4"/>
      <c r="H89" s="4"/>
      <c r="I89" s="4"/>
      <c r="J89" s="37"/>
      <c r="K89" s="37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2">
      <c r="A90" s="4"/>
      <c r="B90" s="4"/>
      <c r="C90" s="4"/>
      <c r="D90" s="4"/>
      <c r="E90" s="4"/>
      <c r="F90" s="4"/>
      <c r="G90" s="4"/>
      <c r="H90" s="4"/>
      <c r="I90" s="4"/>
      <c r="J90" s="37"/>
      <c r="K90" s="37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2">
      <c r="A91" s="4"/>
      <c r="B91" s="4"/>
      <c r="C91" s="4"/>
      <c r="D91" s="4"/>
      <c r="E91" s="4"/>
      <c r="F91" s="4"/>
      <c r="G91" s="4"/>
      <c r="H91" s="4"/>
      <c r="I91" s="4"/>
      <c r="J91" s="37"/>
      <c r="K91" s="37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2">
      <c r="A92" s="4"/>
      <c r="B92" s="4"/>
      <c r="C92" s="4"/>
      <c r="D92" s="4"/>
      <c r="E92" s="4"/>
      <c r="F92" s="4"/>
      <c r="G92" s="4"/>
      <c r="H92" s="4"/>
      <c r="I92" s="4"/>
      <c r="J92" s="37"/>
      <c r="K92" s="37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2">
      <c r="A93" s="4"/>
      <c r="B93" s="4"/>
      <c r="C93" s="4"/>
      <c r="D93" s="4"/>
      <c r="E93" s="4"/>
      <c r="F93" s="4"/>
      <c r="G93" s="4"/>
      <c r="H93" s="4"/>
      <c r="I93" s="4"/>
      <c r="J93" s="37"/>
      <c r="K93" s="37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2">
      <c r="A94" s="4"/>
      <c r="B94" s="4"/>
      <c r="C94" s="4"/>
      <c r="D94" s="4"/>
      <c r="E94" s="4"/>
      <c r="F94" s="4"/>
      <c r="G94" s="4"/>
      <c r="H94" s="4"/>
      <c r="I94" s="4"/>
      <c r="J94" s="37"/>
      <c r="K94" s="37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2">
      <c r="A95" s="4"/>
      <c r="B95" s="4"/>
      <c r="C95" s="4"/>
      <c r="D95" s="4"/>
      <c r="E95" s="4"/>
      <c r="F95" s="4"/>
      <c r="G95" s="4"/>
      <c r="H95" s="4"/>
      <c r="I95" s="4"/>
      <c r="J95" s="37"/>
      <c r="K95" s="37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2">
      <c r="A96" s="4"/>
      <c r="B96" s="4"/>
      <c r="C96" s="4"/>
      <c r="D96" s="4"/>
      <c r="E96" s="4"/>
      <c r="F96" s="4"/>
      <c r="G96" s="4"/>
      <c r="H96" s="4"/>
      <c r="I96" s="4"/>
      <c r="J96" s="37"/>
      <c r="K96" s="37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2">
      <c r="A97" s="4"/>
      <c r="B97" s="4"/>
      <c r="C97" s="4"/>
      <c r="D97" s="4"/>
      <c r="E97" s="4"/>
      <c r="F97" s="4"/>
      <c r="G97" s="4"/>
      <c r="H97" s="4"/>
      <c r="I97" s="4"/>
      <c r="J97" s="37"/>
      <c r="K97" s="37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2">
      <c r="A98" s="4"/>
      <c r="B98" s="4"/>
      <c r="C98" s="4"/>
      <c r="D98" s="4"/>
      <c r="E98" s="4"/>
      <c r="F98" s="4"/>
      <c r="G98" s="4"/>
      <c r="H98" s="4"/>
      <c r="I98" s="4"/>
      <c r="J98" s="37"/>
      <c r="K98" s="37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2">
      <c r="A99" s="4"/>
      <c r="B99" s="4"/>
      <c r="C99" s="4"/>
      <c r="D99" s="4"/>
      <c r="E99" s="4"/>
      <c r="F99" s="4"/>
      <c r="G99" s="4"/>
      <c r="H99" s="4"/>
      <c r="I99" s="4"/>
      <c r="J99" s="37"/>
      <c r="K99" s="37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37"/>
      <c r="K100" s="37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37"/>
      <c r="K101" s="37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37"/>
      <c r="K102" s="37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37"/>
      <c r="K103" s="37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37"/>
      <c r="K104" s="37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37"/>
      <c r="K105" s="37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37"/>
      <c r="K106" s="37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37"/>
      <c r="K107" s="37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37"/>
      <c r="K108" s="37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37"/>
      <c r="K109" s="37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37"/>
      <c r="K110" s="37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37"/>
      <c r="K111" s="37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37"/>
      <c r="K112" s="37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37"/>
      <c r="K113" s="37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37"/>
      <c r="K114" s="37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37"/>
      <c r="K115" s="37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37"/>
      <c r="K116" s="37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37"/>
      <c r="K117" s="37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37"/>
      <c r="K118" s="37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37"/>
      <c r="K119" s="37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37"/>
      <c r="K120" s="37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37"/>
      <c r="K121" s="37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37"/>
      <c r="K122" s="37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37"/>
      <c r="K123" s="37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37"/>
      <c r="K124" s="37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37"/>
      <c r="K125" s="37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37"/>
      <c r="K126" s="37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37"/>
      <c r="K127" s="37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37"/>
      <c r="K128" s="37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37"/>
      <c r="K129" s="37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37"/>
      <c r="K130" s="37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37"/>
      <c r="K131" s="37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37"/>
      <c r="K132" s="37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37"/>
      <c r="K133" s="37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37"/>
      <c r="K134" s="37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37"/>
      <c r="K135" s="37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37"/>
      <c r="K136" s="37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37"/>
      <c r="K137" s="37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37"/>
      <c r="K138" s="37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37"/>
      <c r="K139" s="37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37"/>
      <c r="K140" s="37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37"/>
      <c r="K141" s="37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37"/>
      <c r="K142" s="37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37"/>
      <c r="K143" s="37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37"/>
      <c r="K144" s="37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37"/>
      <c r="K145" s="37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37"/>
      <c r="K146" s="37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37"/>
      <c r="K147" s="37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37"/>
      <c r="K148" s="37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37"/>
      <c r="K149" s="37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37"/>
      <c r="K150" s="37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37"/>
      <c r="K151" s="37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37"/>
      <c r="K152" s="37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37"/>
      <c r="K153" s="37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37"/>
      <c r="K154" s="37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37"/>
      <c r="K155" s="37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37"/>
      <c r="K156" s="37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37"/>
      <c r="K157" s="37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37"/>
      <c r="K158" s="37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37"/>
      <c r="K159" s="37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37"/>
      <c r="K160" s="37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37"/>
      <c r="K161" s="37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37"/>
      <c r="K162" s="37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37"/>
      <c r="K163" s="37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37"/>
      <c r="K164" s="37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37"/>
      <c r="K165" s="37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37"/>
      <c r="K166" s="37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37"/>
      <c r="K167" s="37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37"/>
      <c r="K168" s="37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37"/>
      <c r="K169" s="37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37"/>
      <c r="K170" s="37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37"/>
      <c r="K171" s="37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37"/>
      <c r="K172" s="37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37"/>
      <c r="K173" s="37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37"/>
      <c r="K174" s="37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37"/>
      <c r="K175" s="37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37"/>
      <c r="K176" s="37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37"/>
      <c r="K177" s="37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37"/>
      <c r="K178" s="37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37"/>
      <c r="K179" s="37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37"/>
      <c r="K180" s="37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37"/>
      <c r="K181" s="37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37"/>
      <c r="K182" s="37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37"/>
      <c r="K183" s="37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37"/>
      <c r="K184" s="37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37"/>
      <c r="K185" s="37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37"/>
      <c r="K186" s="37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37"/>
      <c r="K187" s="37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37"/>
      <c r="K188" s="37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37"/>
      <c r="K189" s="37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37"/>
      <c r="K190" s="37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37"/>
      <c r="K191" s="37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37"/>
      <c r="K192" s="37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37"/>
      <c r="K193" s="37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37"/>
      <c r="K194" s="37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37"/>
      <c r="K195" s="37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37"/>
      <c r="K196" s="37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37"/>
      <c r="K197" s="37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37"/>
      <c r="K198" s="37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37"/>
      <c r="K199" s="37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37"/>
      <c r="K200" s="37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37"/>
      <c r="K201" s="37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37"/>
      <c r="K202" s="37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37"/>
      <c r="K203" s="37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37"/>
      <c r="K204" s="37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37"/>
      <c r="K205" s="37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37"/>
      <c r="K206" s="37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37"/>
      <c r="K207" s="37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37"/>
      <c r="K208" s="37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37"/>
      <c r="K209" s="37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37"/>
      <c r="K210" s="37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37"/>
      <c r="K211" s="37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37"/>
      <c r="K212" s="37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37"/>
      <c r="K213" s="37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37"/>
      <c r="K214" s="37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37"/>
      <c r="K215" s="37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37"/>
      <c r="K216" s="37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37"/>
      <c r="K217" s="37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37"/>
      <c r="K218" s="37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37"/>
      <c r="K219" s="37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37"/>
      <c r="K220" s="37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37"/>
      <c r="K221" s="37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37"/>
      <c r="K222" s="37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37"/>
      <c r="K223" s="37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37"/>
      <c r="K224" s="37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37"/>
      <c r="K225" s="37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37"/>
      <c r="K226" s="37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37"/>
      <c r="K227" s="37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37"/>
      <c r="K228" s="37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37"/>
      <c r="K229" s="37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37"/>
      <c r="K230" s="37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37"/>
      <c r="K231" s="37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37"/>
      <c r="K232" s="37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37"/>
      <c r="K233" s="37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37"/>
      <c r="K234" s="37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37"/>
      <c r="K235" s="37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37"/>
      <c r="K236" s="37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37"/>
      <c r="K237" s="37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37"/>
      <c r="K238" s="37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37"/>
      <c r="K239" s="37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37"/>
      <c r="K240" s="37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37"/>
      <c r="K241" s="37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37"/>
      <c r="K242" s="37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37"/>
      <c r="K243" s="37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37"/>
      <c r="K244" s="37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37"/>
      <c r="K245" s="37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37"/>
      <c r="K246" s="37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37"/>
      <c r="K247" s="37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37"/>
      <c r="K248" s="37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37"/>
      <c r="K249" s="37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37"/>
      <c r="K250" s="37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37"/>
      <c r="K251" s="37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37"/>
      <c r="K252" s="37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37"/>
      <c r="K253" s="37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37"/>
      <c r="K254" s="37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37"/>
      <c r="K255" s="37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37"/>
      <c r="K256" s="37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37"/>
      <c r="K257" s="37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37"/>
      <c r="K258" s="37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37"/>
      <c r="K259" s="37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37"/>
      <c r="K260" s="37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37"/>
      <c r="K261" s="37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37"/>
      <c r="K262" s="37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37"/>
      <c r="K263" s="37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37"/>
      <c r="K264" s="37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37"/>
      <c r="K265" s="37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37"/>
      <c r="K266" s="37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37"/>
      <c r="K267" s="37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37"/>
      <c r="K268" s="37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37"/>
      <c r="K269" s="37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37"/>
      <c r="K270" s="37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37"/>
      <c r="K271" s="37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37"/>
      <c r="K272" s="37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37"/>
      <c r="K273" s="37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37"/>
      <c r="K274" s="37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37"/>
      <c r="K275" s="37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37"/>
      <c r="K276" s="37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37"/>
      <c r="K277" s="37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37"/>
      <c r="K278" s="37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37"/>
      <c r="K279" s="37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37"/>
      <c r="K280" s="37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37"/>
      <c r="K281" s="37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37"/>
      <c r="K282" s="37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37"/>
      <c r="K283" s="37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37"/>
      <c r="K284" s="37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37"/>
      <c r="K285" s="37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37"/>
      <c r="K286" s="37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37"/>
      <c r="K287" s="37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37"/>
      <c r="K288" s="37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37"/>
      <c r="K289" s="37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37"/>
      <c r="K290" s="37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37"/>
      <c r="K291" s="37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37"/>
      <c r="K292" s="37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37"/>
      <c r="K293" s="37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37"/>
      <c r="K294" s="37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37"/>
      <c r="K295" s="37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37"/>
      <c r="K296" s="37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37"/>
      <c r="K297" s="37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37"/>
      <c r="K298" s="37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37"/>
      <c r="K299" s="37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37"/>
      <c r="K300" s="37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37"/>
      <c r="K301" s="37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37"/>
      <c r="K302" s="37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37"/>
      <c r="K303" s="37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37"/>
      <c r="K304" s="37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37"/>
      <c r="K305" s="37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37"/>
      <c r="K306" s="37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37"/>
      <c r="K307" s="37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37"/>
      <c r="K308" s="37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37"/>
      <c r="K309" s="37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37"/>
      <c r="K310" s="37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37"/>
      <c r="K311" s="37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37"/>
      <c r="K312" s="37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37"/>
      <c r="K313" s="37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37"/>
      <c r="K314" s="37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37"/>
      <c r="K315" s="37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37"/>
      <c r="K316" s="37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37"/>
      <c r="K317" s="37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37"/>
      <c r="K318" s="37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37"/>
      <c r="K319" s="37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37"/>
      <c r="K320" s="37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37"/>
      <c r="K321" s="37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37"/>
      <c r="K322" s="37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37"/>
      <c r="K323" s="37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37"/>
      <c r="K324" s="37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37"/>
      <c r="K325" s="37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37"/>
      <c r="K326" s="37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37"/>
      <c r="K327" s="37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37"/>
      <c r="K328" s="37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37"/>
      <c r="K329" s="37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37"/>
      <c r="K330" s="37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37"/>
      <c r="K331" s="37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37"/>
      <c r="K332" s="37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37"/>
      <c r="K333" s="37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37"/>
      <c r="K334" s="37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37"/>
      <c r="K335" s="37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37"/>
      <c r="K336" s="37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37"/>
      <c r="K337" s="37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37"/>
      <c r="K338" s="37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37"/>
      <c r="K339" s="37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37"/>
      <c r="K340" s="37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37"/>
      <c r="K341" s="37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37"/>
      <c r="K342" s="37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37"/>
      <c r="K343" s="37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37"/>
      <c r="K344" s="37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37"/>
      <c r="K345" s="37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37"/>
      <c r="K346" s="37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37"/>
      <c r="K347" s="37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37"/>
      <c r="K348" s="37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37"/>
      <c r="K349" s="37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37"/>
      <c r="K350" s="37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37"/>
      <c r="K351" s="37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37"/>
      <c r="K352" s="37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37"/>
      <c r="K353" s="37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37"/>
      <c r="K354" s="37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37"/>
      <c r="K355" s="37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37"/>
      <c r="K356" s="37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37"/>
      <c r="K357" s="37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37"/>
      <c r="K358" s="37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37"/>
      <c r="K359" s="37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37"/>
      <c r="K360" s="37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37"/>
      <c r="K361" s="37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37"/>
      <c r="K362" s="37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37"/>
      <c r="K363" s="37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37"/>
      <c r="K364" s="37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37"/>
      <c r="K365" s="37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37"/>
      <c r="K366" s="37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37"/>
      <c r="K367" s="37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37"/>
      <c r="K368" s="37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37"/>
      <c r="K369" s="37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37"/>
      <c r="K370" s="37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37"/>
      <c r="K371" s="37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37"/>
      <c r="K372" s="37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37"/>
      <c r="K373" s="37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37"/>
      <c r="K374" s="37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37"/>
      <c r="K375" s="37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37"/>
      <c r="K376" s="37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37"/>
      <c r="K377" s="37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37"/>
      <c r="K378" s="37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37"/>
      <c r="K379" s="37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37"/>
      <c r="K380" s="37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37"/>
      <c r="K381" s="37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37"/>
      <c r="K382" s="37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37"/>
      <c r="K383" s="37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37"/>
      <c r="K384" s="37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37"/>
      <c r="K385" s="37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37"/>
      <c r="K386" s="37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37"/>
      <c r="K387" s="37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37"/>
      <c r="K388" s="37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37"/>
      <c r="K389" s="37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37"/>
      <c r="K390" s="37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37"/>
      <c r="K391" s="37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37"/>
      <c r="K392" s="37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37"/>
      <c r="K393" s="37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37"/>
      <c r="K394" s="37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37"/>
      <c r="K395" s="37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37"/>
      <c r="K396" s="37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37"/>
      <c r="K397" s="37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37"/>
      <c r="K398" s="37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37"/>
      <c r="K399" s="37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37"/>
      <c r="K400" s="37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37"/>
      <c r="K401" s="37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37"/>
      <c r="K402" s="37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37"/>
      <c r="K403" s="37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37"/>
      <c r="K404" s="37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37"/>
      <c r="K405" s="37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37"/>
      <c r="K406" s="37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37"/>
      <c r="K407" s="37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37"/>
      <c r="K408" s="37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37"/>
      <c r="K409" s="37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37"/>
      <c r="K410" s="37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37"/>
      <c r="K411" s="37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37"/>
      <c r="K412" s="37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37"/>
      <c r="K413" s="37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37"/>
      <c r="K414" s="37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37"/>
      <c r="K415" s="37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37"/>
      <c r="K416" s="37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37"/>
      <c r="K417" s="37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37"/>
      <c r="K418" s="37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37"/>
      <c r="K419" s="37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37"/>
      <c r="K420" s="37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37"/>
      <c r="K421" s="37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37"/>
      <c r="K422" s="37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37"/>
      <c r="K423" s="37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37"/>
      <c r="K424" s="37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37"/>
      <c r="K425" s="37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37"/>
      <c r="K426" s="37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37"/>
      <c r="K427" s="37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37"/>
      <c r="K428" s="37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37"/>
      <c r="K429" s="37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37"/>
      <c r="K430" s="37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37"/>
      <c r="K431" s="37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37"/>
      <c r="K432" s="37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37"/>
      <c r="K433" s="37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37"/>
      <c r="K434" s="37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37"/>
      <c r="K435" s="37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37"/>
      <c r="K436" s="37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37"/>
      <c r="K437" s="37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37"/>
      <c r="K438" s="37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37"/>
      <c r="K439" s="37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37"/>
      <c r="K440" s="37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37"/>
      <c r="K441" s="37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37"/>
      <c r="K442" s="37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37"/>
      <c r="K443" s="37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37"/>
      <c r="K444" s="37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37"/>
      <c r="K445" s="37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37"/>
      <c r="K446" s="37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37"/>
      <c r="K447" s="37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37"/>
      <c r="K448" s="37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37"/>
      <c r="K449" s="37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37"/>
      <c r="K450" s="37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37"/>
      <c r="K451" s="37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37"/>
      <c r="K452" s="37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37"/>
      <c r="K453" s="37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37"/>
      <c r="K454" s="37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37"/>
      <c r="K455" s="37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37"/>
      <c r="K456" s="37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37"/>
      <c r="K457" s="37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37"/>
      <c r="K458" s="37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37"/>
      <c r="K459" s="37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37"/>
      <c r="K460" s="37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37"/>
      <c r="K461" s="37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37"/>
      <c r="K462" s="37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37"/>
      <c r="K463" s="37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37"/>
      <c r="K464" s="37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37"/>
      <c r="K465" s="37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37"/>
      <c r="K466" s="37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37"/>
      <c r="K467" s="37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37"/>
      <c r="K468" s="37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37"/>
      <c r="K469" s="37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37"/>
      <c r="K470" s="37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37"/>
      <c r="K471" s="37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37"/>
      <c r="K472" s="37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37"/>
      <c r="K473" s="37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37"/>
      <c r="K474" s="37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37"/>
      <c r="K475" s="37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37"/>
      <c r="K476" s="37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37"/>
      <c r="K477" s="37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37"/>
      <c r="K478" s="37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37"/>
      <c r="K479" s="37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37"/>
      <c r="K480" s="37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37"/>
      <c r="K481" s="37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37"/>
      <c r="K482" s="37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37"/>
      <c r="K483" s="37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37"/>
      <c r="K484" s="37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37"/>
      <c r="K485" s="37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37"/>
      <c r="K486" s="37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37"/>
      <c r="K487" s="37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37"/>
      <c r="K488" s="37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37"/>
      <c r="K489" s="37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37"/>
      <c r="K490" s="37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37"/>
      <c r="K491" s="37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37"/>
      <c r="K492" s="37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37"/>
      <c r="K493" s="37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37"/>
      <c r="K494" s="37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37"/>
      <c r="K495" s="37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37"/>
      <c r="K496" s="37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37"/>
      <c r="K497" s="37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37"/>
      <c r="K498" s="37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37"/>
      <c r="K499" s="37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37"/>
      <c r="K500" s="37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37"/>
      <c r="K501" s="37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37"/>
      <c r="K502" s="37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37"/>
      <c r="K503" s="37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37"/>
      <c r="K504" s="37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37"/>
      <c r="K505" s="37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37"/>
      <c r="K506" s="37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37"/>
      <c r="K507" s="37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37"/>
      <c r="K508" s="37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37"/>
      <c r="K509" s="37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37"/>
      <c r="K510" s="37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37"/>
      <c r="K511" s="37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37"/>
      <c r="K512" s="37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37"/>
      <c r="K513" s="37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37"/>
      <c r="K514" s="37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37"/>
      <c r="K515" s="37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37"/>
      <c r="K516" s="37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37"/>
      <c r="K517" s="37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37"/>
      <c r="K518" s="37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37"/>
      <c r="K519" s="37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37"/>
      <c r="K520" s="37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37"/>
      <c r="K521" s="37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37"/>
      <c r="K522" s="37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37"/>
      <c r="K523" s="37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37"/>
      <c r="K524" s="37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37"/>
      <c r="K525" s="37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37"/>
      <c r="K526" s="37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37"/>
      <c r="K527" s="37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37"/>
      <c r="K528" s="37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37"/>
      <c r="K529" s="37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37"/>
      <c r="K530" s="37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37"/>
      <c r="K531" s="37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37"/>
      <c r="K532" s="37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37"/>
      <c r="K533" s="37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37"/>
      <c r="K534" s="37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37"/>
      <c r="K535" s="37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37"/>
      <c r="K536" s="37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37"/>
      <c r="K537" s="37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37"/>
      <c r="K538" s="37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37"/>
      <c r="K539" s="37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37"/>
      <c r="K540" s="37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37"/>
      <c r="K541" s="37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37"/>
      <c r="K542" s="37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37"/>
      <c r="K543" s="37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37"/>
      <c r="K544" s="37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37"/>
      <c r="K545" s="37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37"/>
      <c r="K546" s="37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37"/>
      <c r="K547" s="37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37"/>
      <c r="K548" s="37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37"/>
      <c r="K549" s="37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37"/>
      <c r="K550" s="37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37"/>
      <c r="K551" s="37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37"/>
      <c r="K552" s="37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37"/>
      <c r="K553" s="37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37"/>
      <c r="K554" s="37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37"/>
      <c r="K555" s="37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37"/>
      <c r="K556" s="37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37"/>
      <c r="K557" s="37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37"/>
      <c r="K558" s="37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37"/>
      <c r="K559" s="37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37"/>
      <c r="K560" s="37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37"/>
      <c r="K561" s="37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37"/>
      <c r="K562" s="37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37"/>
      <c r="K563" s="37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37"/>
      <c r="K564" s="37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37"/>
      <c r="K565" s="37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37"/>
      <c r="K566" s="37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37"/>
      <c r="K567" s="37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37"/>
      <c r="K568" s="37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37"/>
      <c r="K569" s="37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37"/>
      <c r="K570" s="37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37"/>
      <c r="K571" s="37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37"/>
      <c r="K572" s="37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37"/>
      <c r="K573" s="37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37"/>
      <c r="K574" s="37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37"/>
      <c r="K575" s="37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37"/>
      <c r="K576" s="37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37"/>
      <c r="K577" s="37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37"/>
      <c r="K578" s="37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37"/>
      <c r="K579" s="37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37"/>
      <c r="K580" s="37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37"/>
      <c r="K581" s="37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37"/>
      <c r="K582" s="37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37"/>
      <c r="K583" s="37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37"/>
      <c r="K584" s="37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37"/>
      <c r="K585" s="37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37"/>
      <c r="K586" s="37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37"/>
      <c r="K587" s="37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37"/>
      <c r="K588" s="37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37"/>
      <c r="K589" s="37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37"/>
      <c r="K590" s="37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37"/>
      <c r="K591" s="37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37"/>
      <c r="K592" s="37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37"/>
      <c r="K593" s="37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37"/>
      <c r="K594" s="37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37"/>
      <c r="K595" s="37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37"/>
      <c r="K596" s="37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37"/>
      <c r="K597" s="37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37"/>
      <c r="K598" s="37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37"/>
      <c r="K599" s="37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37"/>
      <c r="K600" s="37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37"/>
      <c r="K601" s="37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37"/>
      <c r="K602" s="37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37"/>
      <c r="K603" s="37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37"/>
      <c r="K604" s="37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37"/>
      <c r="K605" s="37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37"/>
      <c r="K606" s="37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37"/>
      <c r="K607" s="37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37"/>
      <c r="K608" s="37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37"/>
      <c r="K609" s="37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37"/>
      <c r="K610" s="37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37"/>
      <c r="K611" s="37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37"/>
      <c r="K612" s="37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37"/>
      <c r="K613" s="37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37"/>
      <c r="K614" s="37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37"/>
      <c r="K615" s="37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37"/>
      <c r="K616" s="37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37"/>
      <c r="K617" s="37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37"/>
      <c r="K618" s="37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37"/>
      <c r="K619" s="37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37"/>
      <c r="K620" s="37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37"/>
      <c r="K621" s="37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37"/>
      <c r="K622" s="37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37"/>
      <c r="K623" s="37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37"/>
      <c r="K624" s="37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37"/>
      <c r="K625" s="37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37"/>
      <c r="K626" s="37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37"/>
      <c r="K627" s="37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37"/>
      <c r="K628" s="37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37"/>
      <c r="K629" s="37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37"/>
      <c r="K630" s="37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37"/>
      <c r="K631" s="37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37"/>
      <c r="K632" s="37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37"/>
      <c r="K633" s="37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37"/>
      <c r="K634" s="37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37"/>
      <c r="K635" s="37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37"/>
      <c r="K636" s="37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37"/>
      <c r="K637" s="37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37"/>
      <c r="K638" s="37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37"/>
      <c r="K639" s="37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37"/>
      <c r="K640" s="37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37"/>
      <c r="K641" s="37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37"/>
      <c r="K642" s="37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37"/>
      <c r="K643" s="37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37"/>
      <c r="K644" s="37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37"/>
      <c r="K645" s="37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37"/>
      <c r="K646" s="37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37"/>
      <c r="K647" s="37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37"/>
      <c r="K648" s="37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37"/>
      <c r="K649" s="37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37"/>
      <c r="K650" s="37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37"/>
      <c r="K651" s="37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37"/>
      <c r="K652" s="37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37"/>
      <c r="K653" s="37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37"/>
      <c r="K654" s="37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37"/>
      <c r="K655" s="37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37"/>
      <c r="K656" s="37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37"/>
      <c r="K657" s="37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37"/>
      <c r="K658" s="37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37"/>
      <c r="K659" s="37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37"/>
      <c r="K660" s="37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37"/>
      <c r="K661" s="37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37"/>
      <c r="K662" s="37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37"/>
      <c r="K663" s="37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37"/>
      <c r="K664" s="37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37"/>
      <c r="K665" s="37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37"/>
      <c r="K666" s="37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37"/>
      <c r="K667" s="37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37"/>
      <c r="K668" s="37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37"/>
      <c r="K669" s="37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37"/>
      <c r="K670" s="37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37"/>
      <c r="K671" s="37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37"/>
      <c r="K672" s="37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37"/>
      <c r="K673" s="37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37"/>
      <c r="K674" s="37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37"/>
      <c r="K675" s="37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37"/>
      <c r="K676" s="37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37"/>
      <c r="K677" s="37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37"/>
      <c r="K678" s="37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37"/>
      <c r="K679" s="37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37"/>
      <c r="K680" s="37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37"/>
      <c r="K681" s="37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37"/>
      <c r="K682" s="37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37"/>
      <c r="K683" s="37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37"/>
      <c r="K684" s="37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37"/>
      <c r="K685" s="37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37"/>
      <c r="K686" s="37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37"/>
      <c r="K687" s="37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37"/>
      <c r="K688" s="37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37"/>
      <c r="K689" s="37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37"/>
      <c r="K690" s="37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37"/>
      <c r="K691" s="37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37"/>
      <c r="K692" s="37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37"/>
      <c r="K693" s="37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37"/>
      <c r="K694" s="37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37"/>
      <c r="K695" s="37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37"/>
      <c r="K696" s="37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37"/>
      <c r="K697" s="37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37"/>
      <c r="K698" s="37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37"/>
      <c r="K699" s="37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37"/>
      <c r="K700" s="37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37"/>
      <c r="K701" s="37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37"/>
      <c r="K702" s="37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37"/>
      <c r="K703" s="37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37"/>
      <c r="K704" s="37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37"/>
      <c r="K705" s="37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37"/>
      <c r="K706" s="37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37"/>
      <c r="K707" s="37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37"/>
      <c r="K708" s="37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37"/>
      <c r="K709" s="37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37"/>
      <c r="K710" s="37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37"/>
      <c r="K711" s="37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37"/>
      <c r="K712" s="37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37"/>
      <c r="K713" s="37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37"/>
      <c r="K714" s="37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37"/>
      <c r="K715" s="37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37"/>
      <c r="K716" s="37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37"/>
      <c r="K717" s="37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37"/>
      <c r="K718" s="37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37"/>
      <c r="K719" s="37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37"/>
      <c r="K720" s="37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37"/>
      <c r="K721" s="37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37"/>
      <c r="K722" s="37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37"/>
      <c r="K723" s="37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37"/>
      <c r="K724" s="37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37"/>
      <c r="K725" s="37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37"/>
      <c r="K726" s="37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37"/>
      <c r="K727" s="37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37"/>
      <c r="K728" s="37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37"/>
      <c r="K729" s="37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37"/>
      <c r="K730" s="37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37"/>
      <c r="K731" s="37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37"/>
      <c r="K732" s="37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37"/>
      <c r="K733" s="37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37"/>
      <c r="K734" s="37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37"/>
      <c r="K735" s="37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37"/>
      <c r="K736" s="37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37"/>
      <c r="K737" s="37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37"/>
      <c r="K738" s="37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37"/>
      <c r="K739" s="37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37"/>
      <c r="K740" s="37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37"/>
      <c r="K741" s="37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37"/>
      <c r="K742" s="37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37"/>
      <c r="K743" s="37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37"/>
      <c r="K744" s="37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37"/>
      <c r="K745" s="37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37"/>
      <c r="K746" s="37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37"/>
      <c r="K747" s="37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37"/>
      <c r="K748" s="37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37"/>
      <c r="K749" s="37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37"/>
      <c r="K750" s="37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37"/>
      <c r="K751" s="37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37"/>
      <c r="K752" s="37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37"/>
      <c r="K753" s="37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37"/>
      <c r="K754" s="37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37"/>
      <c r="K755" s="37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37"/>
      <c r="K756" s="37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37"/>
      <c r="K757" s="37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37"/>
      <c r="K758" s="37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37"/>
      <c r="K759" s="37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37"/>
      <c r="K760" s="37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37"/>
      <c r="K761" s="37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37"/>
      <c r="K762" s="37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37"/>
      <c r="K763" s="37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37"/>
      <c r="K764" s="37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37"/>
      <c r="K765" s="37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37"/>
      <c r="K766" s="37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37"/>
      <c r="K767" s="37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37"/>
      <c r="K768" s="37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37"/>
      <c r="K769" s="37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37"/>
      <c r="K770" s="37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37"/>
      <c r="K771" s="37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37"/>
      <c r="K772" s="37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37"/>
      <c r="K773" s="37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37"/>
      <c r="K774" s="37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37"/>
      <c r="K775" s="37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37"/>
      <c r="K776" s="37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37"/>
      <c r="K777" s="37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37"/>
      <c r="K778" s="37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37"/>
      <c r="K779" s="37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37"/>
      <c r="K780" s="37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37"/>
      <c r="K781" s="37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37"/>
      <c r="K782" s="37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37"/>
      <c r="K783" s="37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37"/>
      <c r="K784" s="37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37"/>
      <c r="K785" s="37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37"/>
      <c r="K786" s="37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37"/>
      <c r="K787" s="37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37"/>
      <c r="K788" s="37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37"/>
      <c r="K789" s="37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37"/>
      <c r="K790" s="37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37"/>
      <c r="K791" s="37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37"/>
      <c r="K792" s="37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37"/>
      <c r="K793" s="37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37"/>
      <c r="K794" s="37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37"/>
      <c r="K795" s="37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37"/>
      <c r="K796" s="37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37"/>
      <c r="K797" s="37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37"/>
      <c r="K798" s="37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37"/>
      <c r="K799" s="37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37"/>
      <c r="K800" s="37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37"/>
      <c r="K801" s="37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37"/>
      <c r="K802" s="37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37"/>
      <c r="K803" s="37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37"/>
      <c r="K804" s="37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37"/>
      <c r="K805" s="37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37"/>
      <c r="K806" s="37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37"/>
      <c r="K807" s="37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37"/>
      <c r="K808" s="37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37"/>
      <c r="K809" s="37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37"/>
      <c r="K810" s="37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37"/>
      <c r="K811" s="37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37"/>
      <c r="K812" s="37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37"/>
      <c r="K813" s="37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37"/>
      <c r="K814" s="37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37"/>
      <c r="K815" s="37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37"/>
      <c r="K816" s="37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37"/>
      <c r="K817" s="37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37"/>
      <c r="K818" s="37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37"/>
      <c r="K819" s="37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37"/>
      <c r="K820" s="37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37"/>
      <c r="K821" s="37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37"/>
      <c r="K822" s="37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37"/>
      <c r="K823" s="37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37"/>
      <c r="K824" s="37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37"/>
      <c r="K825" s="37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37"/>
      <c r="K826" s="37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37"/>
      <c r="K827" s="37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37"/>
      <c r="K828" s="37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37"/>
      <c r="K829" s="37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37"/>
      <c r="K830" s="37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37"/>
      <c r="K831" s="37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37"/>
      <c r="K832" s="37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37"/>
      <c r="K833" s="37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37"/>
      <c r="K834" s="37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37"/>
      <c r="K835" s="37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37"/>
      <c r="K836" s="37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37"/>
      <c r="K837" s="37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37"/>
      <c r="K838" s="37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37"/>
      <c r="K839" s="37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37"/>
      <c r="K840" s="37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37"/>
      <c r="K841" s="37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37"/>
      <c r="K842" s="37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37"/>
      <c r="K843" s="37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37"/>
      <c r="K844" s="37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37"/>
      <c r="K845" s="37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37"/>
      <c r="K846" s="37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37"/>
      <c r="K847" s="37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37"/>
      <c r="K848" s="37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37"/>
      <c r="K849" s="37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37"/>
      <c r="K850" s="37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37"/>
      <c r="K851" s="37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37"/>
      <c r="K852" s="37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37"/>
      <c r="K853" s="37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37"/>
      <c r="K854" s="37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37"/>
      <c r="K855" s="37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37"/>
      <c r="K856" s="37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37"/>
      <c r="K857" s="37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37"/>
      <c r="K858" s="37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37"/>
      <c r="K859" s="37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37"/>
      <c r="K860" s="37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37"/>
      <c r="K861" s="37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37"/>
      <c r="K862" s="37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37"/>
      <c r="K863" s="37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37"/>
      <c r="K864" s="37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37"/>
      <c r="K865" s="37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37"/>
      <c r="K866" s="37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37"/>
      <c r="K867" s="37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37"/>
      <c r="K868" s="37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37"/>
      <c r="K869" s="37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37"/>
      <c r="K870" s="37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37"/>
      <c r="K871" s="37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37"/>
      <c r="K872" s="37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37"/>
      <c r="K873" s="37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37"/>
      <c r="K874" s="37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37"/>
      <c r="K875" s="37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37"/>
      <c r="K876" s="37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37"/>
      <c r="K877" s="37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37"/>
      <c r="K878" s="37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37"/>
      <c r="K879" s="37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37"/>
      <c r="K880" s="37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37"/>
      <c r="K881" s="37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37"/>
      <c r="K882" s="37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37"/>
      <c r="K883" s="37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37"/>
      <c r="K884" s="37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37"/>
      <c r="K885" s="37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37"/>
      <c r="K886" s="37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37"/>
      <c r="K887" s="37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37"/>
      <c r="K888" s="37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37"/>
      <c r="K889" s="37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37"/>
      <c r="K890" s="37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37"/>
      <c r="K891" s="37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37"/>
      <c r="K892" s="37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37"/>
      <c r="K893" s="37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37"/>
      <c r="K894" s="37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37"/>
      <c r="K895" s="37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37"/>
      <c r="K896" s="37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37"/>
      <c r="K897" s="37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37"/>
      <c r="K898" s="37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37"/>
      <c r="K899" s="37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37"/>
      <c r="K900" s="37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37"/>
      <c r="K901" s="37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37"/>
      <c r="K902" s="37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37"/>
      <c r="K903" s="37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37"/>
      <c r="K904" s="37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37"/>
      <c r="K905" s="37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37"/>
      <c r="K906" s="37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37"/>
      <c r="K907" s="37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37"/>
      <c r="K908" s="37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37"/>
      <c r="K909" s="37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37"/>
      <c r="K910" s="37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37"/>
      <c r="K911" s="37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37"/>
      <c r="K912" s="37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37"/>
      <c r="K913" s="37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37"/>
      <c r="K914" s="37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37"/>
      <c r="K915" s="37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37"/>
      <c r="K916" s="37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37"/>
      <c r="K917" s="37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37"/>
      <c r="K918" s="37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37"/>
      <c r="K919" s="37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37"/>
      <c r="K920" s="37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37"/>
      <c r="K921" s="37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37"/>
      <c r="K922" s="37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37"/>
      <c r="K923" s="37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37"/>
      <c r="K924" s="37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37"/>
      <c r="K925" s="37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37"/>
      <c r="K926" s="37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37"/>
      <c r="K927" s="37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37"/>
      <c r="K928" s="37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37"/>
      <c r="K929" s="37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37"/>
      <c r="K930" s="37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37"/>
      <c r="K931" s="37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37"/>
      <c r="K932" s="37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37"/>
      <c r="K933" s="37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37"/>
      <c r="K934" s="37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37"/>
      <c r="K935" s="37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37"/>
      <c r="K936" s="37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37"/>
      <c r="K937" s="37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37"/>
      <c r="K938" s="37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37"/>
      <c r="K939" s="37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37"/>
      <c r="K940" s="37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37"/>
      <c r="K941" s="37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37"/>
      <c r="K942" s="37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37"/>
      <c r="K943" s="37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37"/>
      <c r="K944" s="37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37"/>
      <c r="K945" s="37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37"/>
      <c r="K946" s="37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37"/>
      <c r="K947" s="37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37"/>
      <c r="K948" s="37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37"/>
      <c r="K949" s="37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37"/>
      <c r="K950" s="37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37"/>
      <c r="K951" s="37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37"/>
      <c r="K952" s="37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37"/>
      <c r="K953" s="37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37"/>
      <c r="K954" s="37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37"/>
      <c r="K955" s="37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37"/>
      <c r="K956" s="37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37"/>
      <c r="K957" s="37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37"/>
      <c r="K958" s="37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37"/>
      <c r="K959" s="37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37"/>
      <c r="K960" s="37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37"/>
      <c r="K961" s="37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37"/>
      <c r="K962" s="37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37"/>
      <c r="K963" s="37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37"/>
      <c r="K964" s="37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37"/>
      <c r="K965" s="37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37"/>
      <c r="K966" s="37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37"/>
      <c r="K967" s="37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37"/>
      <c r="K968" s="37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37"/>
      <c r="K969" s="37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37"/>
      <c r="K970" s="37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37"/>
      <c r="K971" s="37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37"/>
      <c r="K972" s="37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37"/>
      <c r="K973" s="37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37"/>
      <c r="K974" s="37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37"/>
      <c r="K975" s="37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37"/>
      <c r="K976" s="37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37"/>
      <c r="K977" s="37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37"/>
      <c r="K978" s="37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37"/>
      <c r="K979" s="37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37"/>
      <c r="K980" s="37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37"/>
      <c r="K981" s="37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37"/>
      <c r="K982" s="37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37"/>
      <c r="K983" s="37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37"/>
      <c r="K984" s="37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37"/>
      <c r="K985" s="37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37"/>
      <c r="K986" s="37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37"/>
      <c r="K987" s="37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37"/>
      <c r="K988" s="37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37"/>
      <c r="K989" s="37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37"/>
      <c r="K990" s="37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37"/>
      <c r="K991" s="37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37"/>
      <c r="K992" s="37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37"/>
      <c r="K993" s="37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37"/>
      <c r="K994" s="37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37"/>
      <c r="K995" s="37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37"/>
      <c r="K996" s="37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37"/>
      <c r="K997" s="37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5.75" customHeight="1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37"/>
      <c r="K998" s="37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5.75" customHeight="1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37"/>
      <c r="K999" s="37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5.75" customHeight="1" x14ac:dyDescent="0.2">
      <c r="A1000" s="4"/>
      <c r="B1000" s="4"/>
      <c r="C1000" s="4"/>
      <c r="D1000" s="4"/>
      <c r="E1000" s="4"/>
      <c r="F1000" s="4"/>
      <c r="G1000" s="4"/>
      <c r="H1000" s="4"/>
      <c r="I1000" s="4"/>
      <c r="J1000" s="37"/>
      <c r="K1000" s="37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3">
    <mergeCell ref="A1:A15"/>
    <mergeCell ref="B2:R2"/>
    <mergeCell ref="N4:R6"/>
  </mergeCells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X1000"/>
  <sheetViews>
    <sheetView showGridLines="0" tabSelected="1" zoomScaleNormal="100" workbookViewId="0">
      <selection activeCell="AH96" sqref="AH96"/>
    </sheetView>
  </sheetViews>
  <sheetFormatPr baseColWidth="10" defaultColWidth="12.6640625" defaultRowHeight="15" customHeight="1" x14ac:dyDescent="0.15"/>
  <cols>
    <col min="1" max="1" width="17.1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50" width="8.6640625" customWidth="1"/>
  </cols>
  <sheetData>
    <row r="1" spans="1:50" ht="8.25" customHeight="1" x14ac:dyDescent="0.15">
      <c r="A1" s="67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50.25" customHeight="1" x14ac:dyDescent="0.5">
      <c r="A2" s="68"/>
      <c r="B2" s="39"/>
      <c r="C2" s="96">
        <f>DATE(About!Q8,About!Q10,1)</f>
        <v>46023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2"/>
      <c r="AE2" s="39"/>
      <c r="AF2" s="39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</row>
    <row r="3" spans="1:50" ht="9" customHeight="1" x14ac:dyDescent="0.6">
      <c r="A3" s="68"/>
      <c r="B3" s="41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1"/>
      <c r="P3" s="41"/>
      <c r="Q3" s="41"/>
      <c r="R3" s="41"/>
      <c r="S3" s="41"/>
      <c r="T3" s="41"/>
      <c r="U3" s="41"/>
      <c r="V3" s="39"/>
      <c r="W3" s="41"/>
      <c r="X3" s="41"/>
      <c r="Y3" s="41"/>
      <c r="Z3" s="41"/>
      <c r="AA3" s="41"/>
      <c r="AB3" s="41"/>
      <c r="AC3" s="41"/>
      <c r="AD3" s="41"/>
      <c r="AE3" s="41"/>
      <c r="AF3" s="39"/>
      <c r="AG3" s="44"/>
      <c r="AH3" s="44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</row>
    <row r="4" spans="1:50" ht="30" customHeight="1" x14ac:dyDescent="0.2">
      <c r="A4" s="68"/>
      <c r="B4" s="46"/>
      <c r="C4" s="82">
        <f>C5</f>
        <v>46019</v>
      </c>
      <c r="D4" s="84"/>
      <c r="E4" s="82">
        <f>E5</f>
        <v>46020</v>
      </c>
      <c r="F4" s="84"/>
      <c r="G4" s="82">
        <f>G5</f>
        <v>46021</v>
      </c>
      <c r="H4" s="84"/>
      <c r="I4" s="82">
        <f>I5</f>
        <v>46022</v>
      </c>
      <c r="J4" s="84"/>
      <c r="K4" s="82">
        <f>K5</f>
        <v>46023</v>
      </c>
      <c r="L4" s="83"/>
      <c r="M4" s="84"/>
      <c r="N4" s="47"/>
      <c r="O4" s="82">
        <f>O5</f>
        <v>46024</v>
      </c>
      <c r="P4" s="83"/>
      <c r="Q4" s="83"/>
      <c r="R4" s="83"/>
      <c r="S4" s="83"/>
      <c r="T4" s="83"/>
      <c r="U4" s="83"/>
      <c r="V4" s="84"/>
      <c r="W4" s="82">
        <f>W5</f>
        <v>46025</v>
      </c>
      <c r="X4" s="83"/>
      <c r="Y4" s="83"/>
      <c r="Z4" s="83"/>
      <c r="AA4" s="83"/>
      <c r="AB4" s="83"/>
      <c r="AC4" s="83"/>
      <c r="AD4" s="84"/>
      <c r="AE4" s="46"/>
      <c r="AF4" s="48"/>
      <c r="AG4" s="49"/>
      <c r="AH4" s="49"/>
      <c r="AI4" s="49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</row>
    <row r="5" spans="1:50" ht="24.75" customHeight="1" x14ac:dyDescent="0.2">
      <c r="A5" s="68"/>
      <c r="B5" s="38"/>
      <c r="C5" s="85">
        <f>$C$2-(WEEKDAY($C$2,1)-(start_day-1))-IF((WEEKDAY($C$2,1)-(start_day-1))&lt;=0,7,0)+1</f>
        <v>46019</v>
      </c>
      <c r="D5" s="81"/>
      <c r="E5" s="85">
        <f>C5+1</f>
        <v>46020</v>
      </c>
      <c r="F5" s="81"/>
      <c r="G5" s="85">
        <f>E5+1</f>
        <v>46021</v>
      </c>
      <c r="H5" s="81"/>
      <c r="I5" s="85">
        <f>G5+1</f>
        <v>46022</v>
      </c>
      <c r="J5" s="81"/>
      <c r="K5" s="85">
        <f>I5+1</f>
        <v>46023</v>
      </c>
      <c r="L5" s="80"/>
      <c r="M5" s="81"/>
      <c r="N5" s="51"/>
      <c r="O5" s="85">
        <f>K5+1</f>
        <v>46024</v>
      </c>
      <c r="P5" s="80"/>
      <c r="Q5" s="80"/>
      <c r="R5" s="80"/>
      <c r="S5" s="80"/>
      <c r="T5" s="80"/>
      <c r="U5" s="80"/>
      <c r="V5" s="81"/>
      <c r="W5" s="85">
        <f>O5+1</f>
        <v>46025</v>
      </c>
      <c r="X5" s="80"/>
      <c r="Y5" s="80"/>
      <c r="Z5" s="80"/>
      <c r="AA5" s="80"/>
      <c r="AB5" s="80"/>
      <c r="AC5" s="80"/>
      <c r="AD5" s="81"/>
      <c r="AE5" s="38"/>
      <c r="AF5" s="52"/>
      <c r="AG5" s="53"/>
      <c r="AH5" s="53"/>
      <c r="AI5" s="53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68"/>
      <c r="B6" s="54"/>
      <c r="C6" s="86"/>
      <c r="D6" s="87"/>
      <c r="E6" s="86"/>
      <c r="F6" s="87"/>
      <c r="G6" s="86"/>
      <c r="H6" s="87"/>
      <c r="I6" s="86"/>
      <c r="J6" s="87"/>
      <c r="K6" s="86"/>
      <c r="L6" s="88"/>
      <c r="M6" s="88"/>
      <c r="N6" s="87"/>
      <c r="O6" s="86"/>
      <c r="P6" s="88"/>
      <c r="Q6" s="88"/>
      <c r="R6" s="88"/>
      <c r="S6" s="88"/>
      <c r="T6" s="88"/>
      <c r="U6" s="88"/>
      <c r="V6" s="87"/>
      <c r="W6" s="86"/>
      <c r="X6" s="88"/>
      <c r="Y6" s="88"/>
      <c r="Z6" s="88"/>
      <c r="AA6" s="88"/>
      <c r="AB6" s="88"/>
      <c r="AC6" s="88"/>
      <c r="AD6" s="87"/>
      <c r="AE6" s="15"/>
      <c r="AF6" s="54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</row>
    <row r="7" spans="1:50" ht="9.75" customHeight="1" x14ac:dyDescent="0.15">
      <c r="A7" s="68"/>
      <c r="B7" s="38"/>
      <c r="C7" s="89">
        <f>W5+1</f>
        <v>46026</v>
      </c>
      <c r="D7" s="78"/>
      <c r="E7" s="90"/>
      <c r="F7" s="81"/>
      <c r="G7" s="90"/>
      <c r="H7" s="81"/>
      <c r="I7" s="90"/>
      <c r="J7" s="81"/>
      <c r="K7" s="90"/>
      <c r="L7" s="80"/>
      <c r="M7" s="81"/>
      <c r="N7" s="56"/>
      <c r="O7" s="90"/>
      <c r="P7" s="80"/>
      <c r="Q7" s="80"/>
      <c r="R7" s="80"/>
      <c r="S7" s="80"/>
      <c r="T7" s="80"/>
      <c r="U7" s="80"/>
      <c r="V7" s="81"/>
      <c r="W7" s="90"/>
      <c r="X7" s="80"/>
      <c r="Y7" s="80"/>
      <c r="Z7" s="80"/>
      <c r="AA7" s="80"/>
      <c r="AB7" s="80"/>
      <c r="AC7" s="80"/>
      <c r="AD7" s="81"/>
      <c r="AE7" s="38"/>
      <c r="AF7" s="38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68"/>
      <c r="B8" s="15"/>
      <c r="C8" s="79"/>
      <c r="D8" s="81"/>
      <c r="E8" s="91">
        <f>C7+1</f>
        <v>46027</v>
      </c>
      <c r="F8" s="72"/>
      <c r="G8" s="91">
        <f>E8+1</f>
        <v>46028</v>
      </c>
      <c r="H8" s="72"/>
      <c r="I8" s="91">
        <f>G8+1</f>
        <v>46029</v>
      </c>
      <c r="J8" s="72"/>
      <c r="K8" s="91">
        <f>I8+1</f>
        <v>46030</v>
      </c>
      <c r="L8" s="71"/>
      <c r="M8" s="72"/>
      <c r="N8" s="57"/>
      <c r="O8" s="91">
        <f>K8+1</f>
        <v>46031</v>
      </c>
      <c r="P8" s="71"/>
      <c r="Q8" s="71"/>
      <c r="R8" s="71"/>
      <c r="S8" s="71"/>
      <c r="T8" s="71"/>
      <c r="U8" s="71"/>
      <c r="V8" s="72"/>
      <c r="W8" s="91">
        <f>O8+1</f>
        <v>46032</v>
      </c>
      <c r="X8" s="71"/>
      <c r="Y8" s="71"/>
      <c r="Z8" s="71"/>
      <c r="AA8" s="71"/>
      <c r="AB8" s="71"/>
      <c r="AC8" s="71"/>
      <c r="AD8" s="72"/>
      <c r="AE8" s="15"/>
      <c r="AF8" s="15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68"/>
      <c r="B9" s="54"/>
      <c r="C9" s="86"/>
      <c r="D9" s="87"/>
      <c r="E9" s="86"/>
      <c r="F9" s="87"/>
      <c r="G9" s="86"/>
      <c r="H9" s="87"/>
      <c r="I9" s="86"/>
      <c r="J9" s="87"/>
      <c r="K9" s="86"/>
      <c r="L9" s="88"/>
      <c r="M9" s="88"/>
      <c r="N9" s="87"/>
      <c r="O9" s="86"/>
      <c r="P9" s="88"/>
      <c r="Q9" s="88"/>
      <c r="R9" s="88"/>
      <c r="S9" s="88"/>
      <c r="T9" s="88"/>
      <c r="U9" s="88"/>
      <c r="V9" s="87"/>
      <c r="W9" s="86"/>
      <c r="X9" s="88"/>
      <c r="Y9" s="88"/>
      <c r="Z9" s="88"/>
      <c r="AA9" s="88"/>
      <c r="AB9" s="88"/>
      <c r="AC9" s="88"/>
      <c r="AD9" s="87"/>
      <c r="AE9" s="15"/>
      <c r="AF9" s="54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</row>
    <row r="10" spans="1:50" ht="9.75" customHeight="1" x14ac:dyDescent="0.15">
      <c r="A10" s="68"/>
      <c r="B10" s="54"/>
      <c r="C10" s="89">
        <f>W8+1</f>
        <v>46033</v>
      </c>
      <c r="D10" s="78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15"/>
      <c r="AF10" s="54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</row>
    <row r="11" spans="1:50" ht="15" customHeight="1" x14ac:dyDescent="0.15">
      <c r="A11" s="68"/>
      <c r="B11" s="15"/>
      <c r="C11" s="79"/>
      <c r="D11" s="81"/>
      <c r="E11" s="91">
        <f>C10+1</f>
        <v>46034</v>
      </c>
      <c r="F11" s="72"/>
      <c r="G11" s="91">
        <f>E11+1</f>
        <v>46035</v>
      </c>
      <c r="H11" s="72"/>
      <c r="I11" s="91">
        <f>G11+1</f>
        <v>46036</v>
      </c>
      <c r="J11" s="72"/>
      <c r="K11" s="91">
        <f>I11+1</f>
        <v>46037</v>
      </c>
      <c r="L11" s="71"/>
      <c r="M11" s="72"/>
      <c r="N11" s="57"/>
      <c r="O11" s="91">
        <f>K11+1</f>
        <v>46038</v>
      </c>
      <c r="P11" s="71"/>
      <c r="Q11" s="71"/>
      <c r="R11" s="71"/>
      <c r="S11" s="71"/>
      <c r="T11" s="71"/>
      <c r="U11" s="71"/>
      <c r="V11" s="72"/>
      <c r="W11" s="91">
        <f>O11+1</f>
        <v>46039</v>
      </c>
      <c r="X11" s="71"/>
      <c r="Y11" s="71"/>
      <c r="Z11" s="71"/>
      <c r="AA11" s="71"/>
      <c r="AB11" s="71"/>
      <c r="AC11" s="71"/>
      <c r="AD11" s="72"/>
      <c r="AE11" s="15"/>
      <c r="AF11" s="15"/>
      <c r="AG11" s="6"/>
      <c r="AH11" s="6"/>
      <c r="AI11" s="4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68"/>
      <c r="B12" s="54"/>
      <c r="C12" s="86"/>
      <c r="D12" s="87"/>
      <c r="E12" s="86"/>
      <c r="F12" s="87"/>
      <c r="G12" s="86"/>
      <c r="H12" s="87"/>
      <c r="I12" s="86"/>
      <c r="J12" s="87"/>
      <c r="K12" s="86"/>
      <c r="L12" s="88"/>
      <c r="M12" s="88"/>
      <c r="N12" s="87"/>
      <c r="O12" s="86"/>
      <c r="P12" s="88"/>
      <c r="Q12" s="88"/>
      <c r="R12" s="88"/>
      <c r="S12" s="88"/>
      <c r="T12" s="88"/>
      <c r="U12" s="88"/>
      <c r="V12" s="87"/>
      <c r="W12" s="86"/>
      <c r="X12" s="88"/>
      <c r="Y12" s="88"/>
      <c r="Z12" s="88"/>
      <c r="AA12" s="88"/>
      <c r="AB12" s="88"/>
      <c r="AC12" s="88"/>
      <c r="AD12" s="87"/>
      <c r="AE12" s="15"/>
      <c r="AF12" s="54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</row>
    <row r="13" spans="1:50" ht="9.75" customHeight="1" x14ac:dyDescent="0.15">
      <c r="A13" s="68"/>
      <c r="B13" s="54"/>
      <c r="C13" s="89">
        <f>W11+1</f>
        <v>46040</v>
      </c>
      <c r="D13" s="7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15"/>
      <c r="AF13" s="54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</row>
    <row r="14" spans="1:50" ht="15" customHeight="1" x14ac:dyDescent="0.15">
      <c r="A14" s="68"/>
      <c r="B14" s="15"/>
      <c r="C14" s="79"/>
      <c r="D14" s="81"/>
      <c r="E14" s="91">
        <f>C13+1</f>
        <v>46041</v>
      </c>
      <c r="F14" s="72"/>
      <c r="G14" s="91">
        <f>E14+1</f>
        <v>46042</v>
      </c>
      <c r="H14" s="72"/>
      <c r="I14" s="91">
        <f>G14+1</f>
        <v>46043</v>
      </c>
      <c r="J14" s="72"/>
      <c r="K14" s="91">
        <f>I14+1</f>
        <v>46044</v>
      </c>
      <c r="L14" s="71"/>
      <c r="M14" s="72"/>
      <c r="N14" s="57"/>
      <c r="O14" s="91">
        <f>K14+1</f>
        <v>46045</v>
      </c>
      <c r="P14" s="71"/>
      <c r="Q14" s="71"/>
      <c r="R14" s="71"/>
      <c r="S14" s="71"/>
      <c r="T14" s="71"/>
      <c r="U14" s="71"/>
      <c r="V14" s="72"/>
      <c r="W14" s="91">
        <f>O14+1</f>
        <v>46046</v>
      </c>
      <c r="X14" s="71"/>
      <c r="Y14" s="71"/>
      <c r="Z14" s="71"/>
      <c r="AA14" s="71"/>
      <c r="AB14" s="71"/>
      <c r="AC14" s="71"/>
      <c r="AD14" s="72"/>
      <c r="AE14" s="15"/>
      <c r="AF14" s="15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68"/>
      <c r="B15" s="54"/>
      <c r="C15" s="86"/>
      <c r="D15" s="87"/>
      <c r="E15" s="86"/>
      <c r="F15" s="87"/>
      <c r="G15" s="86"/>
      <c r="H15" s="87"/>
      <c r="I15" s="86"/>
      <c r="J15" s="87"/>
      <c r="K15" s="86"/>
      <c r="L15" s="88"/>
      <c r="M15" s="88"/>
      <c r="N15" s="87"/>
      <c r="O15" s="86"/>
      <c r="P15" s="88"/>
      <c r="Q15" s="88"/>
      <c r="R15" s="88"/>
      <c r="S15" s="88"/>
      <c r="T15" s="88"/>
      <c r="U15" s="88"/>
      <c r="V15" s="87"/>
      <c r="W15" s="86"/>
      <c r="X15" s="88"/>
      <c r="Y15" s="88"/>
      <c r="Z15" s="88"/>
      <c r="AA15" s="88"/>
      <c r="AB15" s="88"/>
      <c r="AC15" s="88"/>
      <c r="AD15" s="87"/>
      <c r="AE15" s="15"/>
      <c r="AF15" s="54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</row>
    <row r="16" spans="1:50" ht="9.75" customHeight="1" x14ac:dyDescent="0.15">
      <c r="A16" s="68"/>
      <c r="B16" s="54"/>
      <c r="C16" s="89">
        <f>W14+1</f>
        <v>46047</v>
      </c>
      <c r="D16" s="7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15"/>
      <c r="AF16" s="54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</row>
    <row r="17" spans="1:50" ht="15" customHeight="1" x14ac:dyDescent="0.15">
      <c r="A17" s="68"/>
      <c r="B17" s="15"/>
      <c r="C17" s="79"/>
      <c r="D17" s="81"/>
      <c r="E17" s="91">
        <f>C16+1</f>
        <v>46048</v>
      </c>
      <c r="F17" s="72"/>
      <c r="G17" s="91">
        <f>E17+1</f>
        <v>46049</v>
      </c>
      <c r="H17" s="72"/>
      <c r="I17" s="91">
        <f>G17+1</f>
        <v>46050</v>
      </c>
      <c r="J17" s="72"/>
      <c r="K17" s="91">
        <f>I17+1</f>
        <v>46051</v>
      </c>
      <c r="L17" s="71"/>
      <c r="M17" s="72"/>
      <c r="N17" s="57"/>
      <c r="O17" s="91">
        <f>K17+1</f>
        <v>46052</v>
      </c>
      <c r="P17" s="71"/>
      <c r="Q17" s="71"/>
      <c r="R17" s="71"/>
      <c r="S17" s="71"/>
      <c r="T17" s="71"/>
      <c r="U17" s="71"/>
      <c r="V17" s="72"/>
      <c r="W17" s="91">
        <f>O17+1</f>
        <v>46053</v>
      </c>
      <c r="X17" s="71"/>
      <c r="Y17" s="71"/>
      <c r="Z17" s="71"/>
      <c r="AA17" s="71"/>
      <c r="AB17" s="71"/>
      <c r="AC17" s="71"/>
      <c r="AD17" s="72"/>
      <c r="AE17" s="15"/>
      <c r="AF17" s="15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68"/>
      <c r="B18" s="54"/>
      <c r="C18" s="86"/>
      <c r="D18" s="87"/>
      <c r="E18" s="86"/>
      <c r="F18" s="87"/>
      <c r="G18" s="86"/>
      <c r="H18" s="87"/>
      <c r="I18" s="86"/>
      <c r="J18" s="87"/>
      <c r="K18" s="86"/>
      <c r="L18" s="88"/>
      <c r="M18" s="87"/>
      <c r="N18" s="12"/>
      <c r="O18" s="86"/>
      <c r="P18" s="88"/>
      <c r="Q18" s="88"/>
      <c r="R18" s="88"/>
      <c r="S18" s="88"/>
      <c r="T18" s="88"/>
      <c r="U18" s="88"/>
      <c r="V18" s="87"/>
      <c r="W18" s="86"/>
      <c r="X18" s="88"/>
      <c r="Y18" s="88"/>
      <c r="Z18" s="88"/>
      <c r="AA18" s="88"/>
      <c r="AB18" s="88"/>
      <c r="AC18" s="88"/>
      <c r="AD18" s="87"/>
      <c r="AE18" s="15"/>
      <c r="AF18" s="54"/>
      <c r="AG18" s="55"/>
      <c r="AH18" s="55"/>
      <c r="AI18" s="55"/>
      <c r="AJ18" s="55"/>
      <c r="AK18" s="55"/>
      <c r="AL18" s="55"/>
      <c r="AM18" s="55"/>
      <c r="AN18" s="55"/>
      <c r="AO18" s="4"/>
      <c r="AP18" s="55"/>
      <c r="AQ18" s="55"/>
      <c r="AR18" s="55"/>
      <c r="AS18" s="55"/>
      <c r="AT18" s="55"/>
      <c r="AU18" s="55"/>
      <c r="AV18" s="55"/>
      <c r="AW18" s="55"/>
      <c r="AX18" s="55"/>
    </row>
    <row r="19" spans="1:50" ht="9.75" customHeight="1" x14ac:dyDescent="0.15">
      <c r="A19" s="68"/>
      <c r="B19" s="54"/>
      <c r="C19" s="89">
        <f>W17+1</f>
        <v>46054</v>
      </c>
      <c r="D19" s="78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15"/>
      <c r="AF19" s="54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</row>
    <row r="20" spans="1:50" ht="15" customHeight="1" x14ac:dyDescent="0.15">
      <c r="A20" s="68"/>
      <c r="B20" s="15"/>
      <c r="C20" s="79"/>
      <c r="D20" s="81"/>
      <c r="E20" s="91">
        <f>C19+1</f>
        <v>46055</v>
      </c>
      <c r="F20" s="72"/>
      <c r="G20" s="91">
        <f>E20+1</f>
        <v>46056</v>
      </c>
      <c r="H20" s="72"/>
      <c r="I20" s="91">
        <f>G20+1</f>
        <v>46057</v>
      </c>
      <c r="J20" s="72"/>
      <c r="K20" s="91">
        <f>I20+1</f>
        <v>46058</v>
      </c>
      <c r="L20" s="71"/>
      <c r="M20" s="72"/>
      <c r="N20" s="57"/>
      <c r="O20" s="91">
        <f>K20+1</f>
        <v>46059</v>
      </c>
      <c r="P20" s="71"/>
      <c r="Q20" s="71"/>
      <c r="R20" s="71"/>
      <c r="S20" s="71"/>
      <c r="T20" s="71"/>
      <c r="U20" s="71"/>
      <c r="V20" s="72"/>
      <c r="W20" s="91">
        <f>O20+1</f>
        <v>46060</v>
      </c>
      <c r="X20" s="71"/>
      <c r="Y20" s="71"/>
      <c r="Z20" s="71"/>
      <c r="AA20" s="71"/>
      <c r="AB20" s="71"/>
      <c r="AC20" s="71"/>
      <c r="AD20" s="72"/>
      <c r="AE20" s="15"/>
      <c r="AF20" s="15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58.5" customHeight="1" x14ac:dyDescent="0.15">
      <c r="A21" s="68"/>
      <c r="B21" s="54"/>
      <c r="C21" s="97"/>
      <c r="D21" s="72"/>
      <c r="E21" s="97"/>
      <c r="F21" s="72"/>
      <c r="G21" s="97"/>
      <c r="H21" s="72"/>
      <c r="I21" s="97"/>
      <c r="J21" s="72"/>
      <c r="K21" s="97"/>
      <c r="L21" s="71"/>
      <c r="M21" s="72"/>
      <c r="N21" s="27"/>
      <c r="O21" s="97"/>
      <c r="P21" s="71"/>
      <c r="Q21" s="71"/>
      <c r="R21" s="71"/>
      <c r="S21" s="71"/>
      <c r="T21" s="71"/>
      <c r="U21" s="71"/>
      <c r="V21" s="72"/>
      <c r="W21" s="97"/>
      <c r="X21" s="71"/>
      <c r="Y21" s="71"/>
      <c r="Z21" s="71"/>
      <c r="AA21" s="71"/>
      <c r="AB21" s="71"/>
      <c r="AC21" s="71"/>
      <c r="AD21" s="72"/>
      <c r="AE21" s="15"/>
      <c r="AF21" s="54"/>
      <c r="AG21" s="55"/>
      <c r="AH21" s="55"/>
      <c r="AI21" s="55"/>
      <c r="AJ21" s="55"/>
      <c r="AK21" s="55"/>
      <c r="AL21" s="55"/>
      <c r="AM21" s="55"/>
      <c r="AN21" s="55"/>
      <c r="AO21" s="4"/>
      <c r="AP21" s="55"/>
      <c r="AQ21" s="55"/>
      <c r="AR21" s="55"/>
      <c r="AS21" s="55"/>
      <c r="AT21" s="55"/>
      <c r="AU21" s="55"/>
      <c r="AV21" s="55"/>
      <c r="AW21" s="55"/>
      <c r="AX21" s="55"/>
    </row>
    <row r="22" spans="1:50" ht="2.25" customHeight="1" x14ac:dyDescent="0.15">
      <c r="A22" s="68"/>
      <c r="B22" s="15"/>
      <c r="C22" s="58"/>
      <c r="D22" s="58"/>
      <c r="E22" s="58"/>
      <c r="F22" s="58"/>
      <c r="G22" s="59"/>
      <c r="H22" s="54"/>
      <c r="I22" s="54"/>
      <c r="J22" s="54"/>
      <c r="K22" s="54"/>
      <c r="L22" s="54"/>
      <c r="M22" s="54"/>
      <c r="N22" s="54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15"/>
      <c r="AF22" s="15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24" hidden="1" customHeight="1" x14ac:dyDescent="0.15">
      <c r="A23" s="68"/>
      <c r="B23" s="15"/>
      <c r="C23" s="58"/>
      <c r="D23" s="58"/>
      <c r="E23" s="58"/>
      <c r="F23" s="58"/>
      <c r="G23" s="59"/>
      <c r="H23" s="54"/>
      <c r="I23" s="54"/>
      <c r="J23" s="54"/>
      <c r="K23" s="54"/>
      <c r="L23" s="54"/>
      <c r="M23" s="54"/>
      <c r="N23" s="54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15"/>
      <c r="AF23" s="15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8.25" customHeight="1" x14ac:dyDescent="0.15">
      <c r="A24" s="6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68"/>
      <c r="B25" s="38"/>
      <c r="C25" s="98" t="s">
        <v>15</v>
      </c>
      <c r="D25" s="74"/>
      <c r="E25" s="74"/>
      <c r="F25" s="74"/>
      <c r="G25" s="74"/>
      <c r="H25" s="74"/>
      <c r="I25" s="74"/>
      <c r="J25" s="74"/>
      <c r="K25" s="75"/>
      <c r="L25" s="61"/>
      <c r="M25" s="38"/>
      <c r="N25" s="38"/>
      <c r="O25" s="92">
        <f>DATE(YEAR(C2),MONTH(C2)-1,1)</f>
        <v>45992</v>
      </c>
      <c r="P25" s="71"/>
      <c r="Q25" s="71"/>
      <c r="R25" s="71"/>
      <c r="S25" s="71"/>
      <c r="T25" s="71"/>
      <c r="U25" s="72"/>
      <c r="V25" s="62"/>
      <c r="W25" s="62"/>
      <c r="X25" s="92">
        <f>DATE(YEAR(C2),MONTH(C2)+1,1)</f>
        <v>46054</v>
      </c>
      <c r="Y25" s="71"/>
      <c r="Z25" s="71"/>
      <c r="AA25" s="71"/>
      <c r="AB25" s="71"/>
      <c r="AC25" s="71"/>
      <c r="AD25" s="72"/>
      <c r="AE25" s="38"/>
      <c r="AF25" s="38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68"/>
      <c r="B26" s="38"/>
      <c r="C26" s="79"/>
      <c r="D26" s="80"/>
      <c r="E26" s="80"/>
      <c r="F26" s="80"/>
      <c r="G26" s="80"/>
      <c r="H26" s="80"/>
      <c r="I26" s="80"/>
      <c r="J26" s="80"/>
      <c r="K26" s="81"/>
      <c r="L26" s="61"/>
      <c r="M26" s="38"/>
      <c r="N26" s="38"/>
      <c r="O26" s="63" t="str">
        <f t="array" ref="O26">INDEX({"S";"M";"T";"W";"T";"F";"S"},1+MOD(start_day+1-2,7))</f>
        <v>S</v>
      </c>
      <c r="P26" s="63" t="str">
        <f t="array" ref="P26">INDEX({"S";"M";"T";"W";"T";"F";"S"},1+MOD(start_day+2-2,7))</f>
        <v>M</v>
      </c>
      <c r="Q26" s="63" t="str">
        <f t="array" ref="Q26">INDEX({"S";"M";"T";"W";"T";"F";"S"},1+MOD(start_day+3-2,7))</f>
        <v>T</v>
      </c>
      <c r="R26" s="63" t="str">
        <f t="array" ref="R26">INDEX({"S";"M";"T";"W";"T";"F";"S"},1+MOD(start_day+4-2,7))</f>
        <v>W</v>
      </c>
      <c r="S26" s="63" t="str">
        <f t="array" ref="S26">INDEX({"S";"M";"T";"W";"T";"F";"S"},1+MOD(start_day+5-2,7))</f>
        <v>T</v>
      </c>
      <c r="T26" s="63" t="str">
        <f t="array" ref="T26">INDEX({"S";"M";"T";"W";"T";"F";"S"},1+MOD(start_day+6-2,7))</f>
        <v>F</v>
      </c>
      <c r="U26" s="63" t="str">
        <f t="array" ref="U26">INDEX({"S";"M";"T";"W";"T";"F";"S"},1+MOD(start_day+7-2,7))</f>
        <v>S</v>
      </c>
      <c r="V26" s="64"/>
      <c r="W26" s="64"/>
      <c r="X26" s="63" t="str">
        <f t="array" ref="X26">INDEX({"S";"M";"T";"W";"T";"F";"S"},1+MOD(start_day+1-2,7))</f>
        <v>S</v>
      </c>
      <c r="Y26" s="63" t="str">
        <f t="array" ref="Y26">INDEX({"S";"M";"T";"W";"T";"F";"S"},1+MOD(start_day+2-2,7))</f>
        <v>M</v>
      </c>
      <c r="Z26" s="63" t="str">
        <f t="array" ref="Z26">INDEX({"S";"M";"T";"W";"T";"F";"S"},1+MOD(start_day+3-2,7))</f>
        <v>T</v>
      </c>
      <c r="AA26" s="63" t="str">
        <f t="array" ref="AA26">INDEX({"S";"M";"T";"W";"T";"F";"S"},1+MOD(start_day+4-2,7))</f>
        <v>W</v>
      </c>
      <c r="AB26" s="63" t="str">
        <f t="array" ref="AB26">INDEX({"S";"M";"T";"W";"T";"F";"S"},1+MOD(start_day+5-2,7))</f>
        <v>T</v>
      </c>
      <c r="AC26" s="63" t="str">
        <f t="array" ref="AC26">INDEX({"S";"M";"T";"W";"T";"F";"S"},1+MOD(start_day+6-2,7))</f>
        <v>F</v>
      </c>
      <c r="AD26" s="63" t="str">
        <f t="array" ref="AD26">INDEX({"S";"M";"T";"W";"T";"F";"S"},1+MOD(start_day+7-2,7))</f>
        <v>S</v>
      </c>
      <c r="AE26" s="38"/>
      <c r="AF26" s="38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68"/>
      <c r="B27" s="38"/>
      <c r="C27" s="93"/>
      <c r="D27" s="94"/>
      <c r="E27" s="94"/>
      <c r="F27" s="94"/>
      <c r="G27" s="94"/>
      <c r="H27" s="94"/>
      <c r="I27" s="94"/>
      <c r="J27" s="94"/>
      <c r="K27" s="95"/>
      <c r="L27" s="38"/>
      <c r="M27" s="38"/>
      <c r="N27" s="38"/>
      <c r="O27" s="65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>
        <f t="shared" si="0"/>
        <v>45992</v>
      </c>
      <c r="Q27" s="65">
        <f t="shared" si="0"/>
        <v>45993</v>
      </c>
      <c r="R27" s="65">
        <f t="shared" si="0"/>
        <v>45994</v>
      </c>
      <c r="S27" s="65">
        <f t="shared" si="0"/>
        <v>45995</v>
      </c>
      <c r="T27" s="65">
        <f t="shared" si="0"/>
        <v>45996</v>
      </c>
      <c r="U27" s="65">
        <f t="shared" si="0"/>
        <v>45997</v>
      </c>
      <c r="V27" s="62"/>
      <c r="W27" s="62"/>
      <c r="X27" s="65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>46054</v>
      </c>
      <c r="Y27" s="65">
        <f t="shared" si="1"/>
        <v>46055</v>
      </c>
      <c r="Z27" s="65">
        <f t="shared" si="1"/>
        <v>46056</v>
      </c>
      <c r="AA27" s="65">
        <f t="shared" si="1"/>
        <v>46057</v>
      </c>
      <c r="AB27" s="65">
        <f t="shared" si="1"/>
        <v>46058</v>
      </c>
      <c r="AC27" s="65">
        <f t="shared" si="1"/>
        <v>46059</v>
      </c>
      <c r="AD27" s="65">
        <f t="shared" si="1"/>
        <v>46060</v>
      </c>
      <c r="AE27" s="38"/>
      <c r="AF27" s="38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68"/>
      <c r="B28" s="38"/>
      <c r="C28" s="99"/>
      <c r="D28" s="74"/>
      <c r="E28" s="74"/>
      <c r="F28" s="74"/>
      <c r="G28" s="74"/>
      <c r="H28" s="74"/>
      <c r="I28" s="74"/>
      <c r="J28" s="74"/>
      <c r="K28" s="75"/>
      <c r="L28" s="38"/>
      <c r="M28" s="38"/>
      <c r="N28" s="38"/>
      <c r="O28" s="65">
        <f t="shared" si="0"/>
        <v>45998</v>
      </c>
      <c r="P28" s="65">
        <f t="shared" si="0"/>
        <v>45999</v>
      </c>
      <c r="Q28" s="65">
        <f t="shared" si="0"/>
        <v>46000</v>
      </c>
      <c r="R28" s="65">
        <f t="shared" si="0"/>
        <v>46001</v>
      </c>
      <c r="S28" s="65">
        <f t="shared" si="0"/>
        <v>46002</v>
      </c>
      <c r="T28" s="65">
        <f t="shared" si="0"/>
        <v>46003</v>
      </c>
      <c r="U28" s="65">
        <f t="shared" si="0"/>
        <v>46004</v>
      </c>
      <c r="V28" s="62"/>
      <c r="W28" s="62"/>
      <c r="X28" s="65">
        <f t="shared" si="1"/>
        <v>46061</v>
      </c>
      <c r="Y28" s="65">
        <f t="shared" si="1"/>
        <v>46062</v>
      </c>
      <c r="Z28" s="65">
        <f t="shared" si="1"/>
        <v>46063</v>
      </c>
      <c r="AA28" s="65">
        <f t="shared" si="1"/>
        <v>46064</v>
      </c>
      <c r="AB28" s="65">
        <f t="shared" si="1"/>
        <v>46065</v>
      </c>
      <c r="AC28" s="65">
        <f t="shared" si="1"/>
        <v>46066</v>
      </c>
      <c r="AD28" s="65">
        <f t="shared" si="1"/>
        <v>46067</v>
      </c>
      <c r="AE28" s="38"/>
      <c r="AF28" s="38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68"/>
      <c r="B29" s="38"/>
      <c r="C29" s="79"/>
      <c r="D29" s="80"/>
      <c r="E29" s="80"/>
      <c r="F29" s="80"/>
      <c r="G29" s="80"/>
      <c r="H29" s="80"/>
      <c r="I29" s="80"/>
      <c r="J29" s="80"/>
      <c r="K29" s="81"/>
      <c r="L29" s="38"/>
      <c r="M29" s="38"/>
      <c r="N29" s="38"/>
      <c r="O29" s="65">
        <f t="shared" si="0"/>
        <v>46005</v>
      </c>
      <c r="P29" s="65">
        <f t="shared" si="0"/>
        <v>46006</v>
      </c>
      <c r="Q29" s="65">
        <f t="shared" si="0"/>
        <v>46007</v>
      </c>
      <c r="R29" s="65">
        <f t="shared" si="0"/>
        <v>46008</v>
      </c>
      <c r="S29" s="65">
        <f t="shared" si="0"/>
        <v>46009</v>
      </c>
      <c r="T29" s="65">
        <f t="shared" si="0"/>
        <v>46010</v>
      </c>
      <c r="U29" s="65">
        <f t="shared" si="0"/>
        <v>46011</v>
      </c>
      <c r="V29" s="62"/>
      <c r="W29" s="62"/>
      <c r="X29" s="65">
        <f t="shared" si="1"/>
        <v>46068</v>
      </c>
      <c r="Y29" s="65">
        <f t="shared" si="1"/>
        <v>46069</v>
      </c>
      <c r="Z29" s="65">
        <f t="shared" si="1"/>
        <v>46070</v>
      </c>
      <c r="AA29" s="65">
        <f t="shared" si="1"/>
        <v>46071</v>
      </c>
      <c r="AB29" s="65">
        <f t="shared" si="1"/>
        <v>46072</v>
      </c>
      <c r="AC29" s="65">
        <f t="shared" si="1"/>
        <v>46073</v>
      </c>
      <c r="AD29" s="65">
        <f t="shared" si="1"/>
        <v>46074</v>
      </c>
      <c r="AE29" s="38"/>
      <c r="AF29" s="38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68"/>
      <c r="B30" s="38"/>
      <c r="C30" s="100"/>
      <c r="D30" s="101"/>
      <c r="E30" s="101"/>
      <c r="F30" s="101"/>
      <c r="G30" s="101"/>
      <c r="H30" s="101"/>
      <c r="I30" s="101"/>
      <c r="J30" s="101"/>
      <c r="K30" s="102"/>
      <c r="L30" s="38"/>
      <c r="M30" s="38"/>
      <c r="N30" s="38"/>
      <c r="O30" s="65">
        <f t="shared" si="0"/>
        <v>46012</v>
      </c>
      <c r="P30" s="65">
        <f t="shared" si="0"/>
        <v>46013</v>
      </c>
      <c r="Q30" s="65">
        <f t="shared" si="0"/>
        <v>46014</v>
      </c>
      <c r="R30" s="65">
        <f t="shared" si="0"/>
        <v>46015</v>
      </c>
      <c r="S30" s="65">
        <f t="shared" si="0"/>
        <v>46016</v>
      </c>
      <c r="T30" s="65">
        <f t="shared" si="0"/>
        <v>46017</v>
      </c>
      <c r="U30" s="65">
        <f t="shared" si="0"/>
        <v>46018</v>
      </c>
      <c r="V30" s="62"/>
      <c r="W30" s="62"/>
      <c r="X30" s="65">
        <f t="shared" si="1"/>
        <v>46075</v>
      </c>
      <c r="Y30" s="65">
        <f t="shared" si="1"/>
        <v>46076</v>
      </c>
      <c r="Z30" s="65">
        <f t="shared" si="1"/>
        <v>46077</v>
      </c>
      <c r="AA30" s="65">
        <f t="shared" si="1"/>
        <v>46078</v>
      </c>
      <c r="AB30" s="65">
        <f t="shared" si="1"/>
        <v>46079</v>
      </c>
      <c r="AC30" s="65">
        <f t="shared" si="1"/>
        <v>46080</v>
      </c>
      <c r="AD30" s="65">
        <f t="shared" si="1"/>
        <v>46081</v>
      </c>
      <c r="AE30" s="38"/>
      <c r="AF30" s="38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68"/>
      <c r="B31" s="38"/>
      <c r="C31" s="79"/>
      <c r="D31" s="80"/>
      <c r="E31" s="80"/>
      <c r="F31" s="80"/>
      <c r="G31" s="80"/>
      <c r="H31" s="80"/>
      <c r="I31" s="80"/>
      <c r="J31" s="80"/>
      <c r="K31" s="81"/>
      <c r="L31" s="38"/>
      <c r="M31" s="38"/>
      <c r="N31" s="38"/>
      <c r="O31" s="65">
        <f t="shared" si="0"/>
        <v>46019</v>
      </c>
      <c r="P31" s="65">
        <f t="shared" si="0"/>
        <v>46020</v>
      </c>
      <c r="Q31" s="65">
        <f t="shared" si="0"/>
        <v>46021</v>
      </c>
      <c r="R31" s="65">
        <f t="shared" si="0"/>
        <v>46022</v>
      </c>
      <c r="S31" s="65" t="str">
        <f t="shared" si="0"/>
        <v/>
      </c>
      <c r="T31" s="65" t="str">
        <f t="shared" si="0"/>
        <v/>
      </c>
      <c r="U31" s="65" t="str">
        <f t="shared" si="0"/>
        <v/>
      </c>
      <c r="V31" s="62"/>
      <c r="W31" s="62"/>
      <c r="X31" s="65" t="str">
        <f t="shared" si="1"/>
        <v/>
      </c>
      <c r="Y31" s="65" t="str">
        <f t="shared" si="1"/>
        <v/>
      </c>
      <c r="Z31" s="65" t="str">
        <f t="shared" si="1"/>
        <v/>
      </c>
      <c r="AA31" s="65" t="str">
        <f t="shared" si="1"/>
        <v/>
      </c>
      <c r="AB31" s="65" t="str">
        <f t="shared" si="1"/>
        <v/>
      </c>
      <c r="AC31" s="65" t="str">
        <f t="shared" si="1"/>
        <v/>
      </c>
      <c r="AD31" s="65" t="str">
        <f t="shared" si="1"/>
        <v/>
      </c>
      <c r="AE31" s="38"/>
      <c r="AF31" s="38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68"/>
      <c r="B32" s="38"/>
      <c r="C32" s="66"/>
      <c r="D32" s="66"/>
      <c r="E32" s="66"/>
      <c r="F32" s="66"/>
      <c r="G32" s="66"/>
      <c r="H32" s="66"/>
      <c r="I32" s="66"/>
      <c r="J32" s="66"/>
      <c r="K32" s="66"/>
      <c r="L32" s="38"/>
      <c r="M32" s="38"/>
      <c r="N32" s="38"/>
      <c r="O32" s="65" t="str">
        <f t="shared" si="0"/>
        <v/>
      </c>
      <c r="P32" s="65" t="str">
        <f t="shared" si="0"/>
        <v/>
      </c>
      <c r="Q32" s="65" t="str">
        <f t="shared" si="0"/>
        <v/>
      </c>
      <c r="R32" s="65" t="str">
        <f t="shared" si="0"/>
        <v/>
      </c>
      <c r="S32" s="65" t="str">
        <f t="shared" si="0"/>
        <v/>
      </c>
      <c r="T32" s="65" t="str">
        <f t="shared" si="0"/>
        <v/>
      </c>
      <c r="U32" s="65" t="str">
        <f t="shared" si="0"/>
        <v/>
      </c>
      <c r="V32" s="62"/>
      <c r="W32" s="62"/>
      <c r="X32" s="65" t="str">
        <f t="shared" si="1"/>
        <v/>
      </c>
      <c r="Y32" s="65" t="str">
        <f t="shared" si="1"/>
        <v/>
      </c>
      <c r="Z32" s="65" t="str">
        <f t="shared" si="1"/>
        <v/>
      </c>
      <c r="AA32" s="65" t="str">
        <f t="shared" si="1"/>
        <v/>
      </c>
      <c r="AB32" s="65" t="str">
        <f t="shared" si="1"/>
        <v/>
      </c>
      <c r="AC32" s="65" t="str">
        <f t="shared" si="1"/>
        <v/>
      </c>
      <c r="AD32" s="65" t="str">
        <f t="shared" si="1"/>
        <v/>
      </c>
      <c r="AE32" s="38"/>
      <c r="AF32" s="38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6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65"/>
      <c r="P33" s="65"/>
      <c r="Q33" s="65"/>
      <c r="R33" s="65"/>
      <c r="S33" s="65"/>
      <c r="T33" s="65"/>
      <c r="U33" s="65"/>
      <c r="V33" s="62"/>
      <c r="W33" s="62"/>
      <c r="X33" s="65"/>
      <c r="Y33" s="65"/>
      <c r="Z33" s="65"/>
      <c r="AA33" s="65"/>
      <c r="AB33" s="65"/>
      <c r="AC33" s="65"/>
      <c r="AD33" s="65"/>
      <c r="AE33" s="38"/>
      <c r="AF33" s="38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8.25" customHeight="1" x14ac:dyDescent="0.15">
      <c r="A34" s="6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5">
    <mergeCell ref="C28:K29"/>
    <mergeCell ref="C30:K31"/>
    <mergeCell ref="C21:D21"/>
    <mergeCell ref="E21:F21"/>
    <mergeCell ref="G21:H21"/>
    <mergeCell ref="I21:J21"/>
    <mergeCell ref="K21:M21"/>
    <mergeCell ref="O21:V21"/>
    <mergeCell ref="W21:AD21"/>
    <mergeCell ref="C25:K26"/>
    <mergeCell ref="O25:U25"/>
    <mergeCell ref="X25:AD25"/>
    <mergeCell ref="C27:K27"/>
    <mergeCell ref="A1:A34"/>
    <mergeCell ref="C2:AD2"/>
    <mergeCell ref="I4:J4"/>
    <mergeCell ref="K4:M4"/>
    <mergeCell ref="W5:AD5"/>
    <mergeCell ref="W7:AD7"/>
    <mergeCell ref="W9:AD9"/>
    <mergeCell ref="W17:AD17"/>
    <mergeCell ref="C18:D18"/>
    <mergeCell ref="E18:F18"/>
    <mergeCell ref="G18:H18"/>
    <mergeCell ref="I18:J18"/>
    <mergeCell ref="K18:M18"/>
    <mergeCell ref="O18:V18"/>
    <mergeCell ref="W18:AD18"/>
    <mergeCell ref="C19:D20"/>
    <mergeCell ref="E20:F20"/>
    <mergeCell ref="G20:H20"/>
    <mergeCell ref="I20:J20"/>
    <mergeCell ref="K20:M20"/>
    <mergeCell ref="O20:V20"/>
    <mergeCell ref="W20:AD20"/>
    <mergeCell ref="C15:D15"/>
    <mergeCell ref="E15:F15"/>
    <mergeCell ref="G15:H15"/>
    <mergeCell ref="I15:J15"/>
    <mergeCell ref="K15:N15"/>
    <mergeCell ref="O15:V15"/>
    <mergeCell ref="W15:AD15"/>
    <mergeCell ref="C16:D17"/>
    <mergeCell ref="E17:F17"/>
    <mergeCell ref="G17:H17"/>
    <mergeCell ref="I17:J17"/>
    <mergeCell ref="K17:M17"/>
    <mergeCell ref="O17:V17"/>
    <mergeCell ref="C10:D11"/>
    <mergeCell ref="E11:F11"/>
    <mergeCell ref="G11:H11"/>
    <mergeCell ref="I11:J11"/>
    <mergeCell ref="K11:M11"/>
    <mergeCell ref="O11:V11"/>
    <mergeCell ref="C13:D14"/>
    <mergeCell ref="E14:F14"/>
    <mergeCell ref="W11:AD11"/>
    <mergeCell ref="C12:D12"/>
    <mergeCell ref="E12:F12"/>
    <mergeCell ref="G12:H12"/>
    <mergeCell ref="I12:J12"/>
    <mergeCell ref="K12:N12"/>
    <mergeCell ref="O12:V12"/>
    <mergeCell ref="W12:AD12"/>
    <mergeCell ref="G14:H14"/>
    <mergeCell ref="I14:J14"/>
    <mergeCell ref="K14:M14"/>
    <mergeCell ref="O14:V14"/>
    <mergeCell ref="W14:AD14"/>
    <mergeCell ref="C9:D9"/>
    <mergeCell ref="E9:F9"/>
    <mergeCell ref="O8:V8"/>
    <mergeCell ref="W8:AD8"/>
    <mergeCell ref="G9:H9"/>
    <mergeCell ref="I9:J9"/>
    <mergeCell ref="K9:N9"/>
    <mergeCell ref="O9:V9"/>
    <mergeCell ref="E4:F4"/>
    <mergeCell ref="C6:D6"/>
    <mergeCell ref="E6:F6"/>
    <mergeCell ref="G6:H6"/>
    <mergeCell ref="I6:J6"/>
    <mergeCell ref="K6:N6"/>
    <mergeCell ref="O6:V6"/>
    <mergeCell ref="W6:AD6"/>
    <mergeCell ref="C7:D8"/>
    <mergeCell ref="E7:F7"/>
    <mergeCell ref="E8:F8"/>
    <mergeCell ref="G7:H7"/>
    <mergeCell ref="I7:J7"/>
    <mergeCell ref="K7:M7"/>
    <mergeCell ref="O7:V7"/>
    <mergeCell ref="G8:H8"/>
    <mergeCell ref="I8:J8"/>
    <mergeCell ref="K8:M8"/>
    <mergeCell ref="O4:V4"/>
    <mergeCell ref="W4:AD4"/>
    <mergeCell ref="C5:D5"/>
    <mergeCell ref="E5:F5"/>
    <mergeCell ref="G5:H5"/>
    <mergeCell ref="I5:J5"/>
    <mergeCell ref="K5:M5"/>
    <mergeCell ref="O5:V5"/>
    <mergeCell ref="C4:D4"/>
    <mergeCell ref="G4:H4"/>
  </mergeCells>
  <conditionalFormatting sqref="A1:A34">
    <cfRule type="colorScale" priority="5">
      <colorScale>
        <cfvo type="min"/>
        <cfvo type="max"/>
        <color rgb="FF57BB8A"/>
        <color rgb="FFFFFFFF"/>
      </colorScale>
    </cfRule>
  </conditionalFormatting>
  <conditionalFormatting sqref="C5 E5 G5 I5 K5:L5 O5 W5 C7 E8 G8 I8 K8:L8 O8 W8 C10 E11 G11 I11 K11:L11 O11 W11 C13 E14 G14 I14 K14:L14 O14 W14 C16 E17 G17 I17 K17:L17 O17 W17 E20 G20 I20 K20:L20 O20 W20">
    <cfRule type="expression" dxfId="47" priority="1">
      <formula>MONTH(C5)&lt;&gt;MONTH($C$2)</formula>
    </cfRule>
    <cfRule type="expression" dxfId="46" priority="2">
      <formula>OR(WEEKDAY(C5,1)=1,WEEKDAY(C5,1)=7)</formula>
    </cfRule>
  </conditionalFormatting>
  <conditionalFormatting sqref="C19">
    <cfRule type="expression" dxfId="45" priority="3">
      <formula>MONTH(C19)&lt;&gt;MONTH($C$2)</formula>
    </cfRule>
    <cfRule type="expression" dxfId="44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X1000"/>
  <sheetViews>
    <sheetView showGridLines="0" workbookViewId="0">
      <selection sqref="A1:A34"/>
    </sheetView>
  </sheetViews>
  <sheetFormatPr baseColWidth="10" defaultColWidth="12.6640625" defaultRowHeight="15" customHeight="1" x14ac:dyDescent="0.15"/>
  <cols>
    <col min="1" max="1" width="17.1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50" width="8.6640625" customWidth="1"/>
  </cols>
  <sheetData>
    <row r="1" spans="1:50" ht="8.25" customHeight="1" x14ac:dyDescent="0.15">
      <c r="A1" s="67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50.25" customHeight="1" x14ac:dyDescent="0.5">
      <c r="A2" s="68"/>
      <c r="B2" s="39"/>
      <c r="C2" s="96">
        <f>DATE(About!Q8,About!Q10+1,1)</f>
        <v>46054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2"/>
      <c r="AE2" s="39"/>
      <c r="AF2" s="39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</row>
    <row r="3" spans="1:50" ht="9" customHeight="1" x14ac:dyDescent="0.6">
      <c r="A3" s="68"/>
      <c r="B3" s="41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1"/>
      <c r="P3" s="41"/>
      <c r="Q3" s="41"/>
      <c r="R3" s="41"/>
      <c r="S3" s="41"/>
      <c r="T3" s="41"/>
      <c r="U3" s="41"/>
      <c r="V3" s="39"/>
      <c r="W3" s="41"/>
      <c r="X3" s="41"/>
      <c r="Y3" s="41"/>
      <c r="Z3" s="41"/>
      <c r="AA3" s="41"/>
      <c r="AB3" s="41"/>
      <c r="AC3" s="41"/>
      <c r="AD3" s="41"/>
      <c r="AE3" s="41"/>
      <c r="AF3" s="39"/>
      <c r="AG3" s="44"/>
      <c r="AH3" s="44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</row>
    <row r="4" spans="1:50" ht="30" customHeight="1" x14ac:dyDescent="0.2">
      <c r="A4" s="68"/>
      <c r="B4" s="46"/>
      <c r="C4" s="82">
        <f>C5</f>
        <v>46054</v>
      </c>
      <c r="D4" s="84"/>
      <c r="E4" s="82">
        <f>E5</f>
        <v>46055</v>
      </c>
      <c r="F4" s="84"/>
      <c r="G4" s="82">
        <f>G5</f>
        <v>46056</v>
      </c>
      <c r="H4" s="84"/>
      <c r="I4" s="82">
        <f>I5</f>
        <v>46057</v>
      </c>
      <c r="J4" s="84"/>
      <c r="K4" s="82">
        <f>K5</f>
        <v>46058</v>
      </c>
      <c r="L4" s="83"/>
      <c r="M4" s="84"/>
      <c r="N4" s="47"/>
      <c r="O4" s="82">
        <f>O5</f>
        <v>46059</v>
      </c>
      <c r="P4" s="83"/>
      <c r="Q4" s="83"/>
      <c r="R4" s="83"/>
      <c r="S4" s="83"/>
      <c r="T4" s="83"/>
      <c r="U4" s="83"/>
      <c r="V4" s="84"/>
      <c r="W4" s="82">
        <f>W5</f>
        <v>46060</v>
      </c>
      <c r="X4" s="83"/>
      <c r="Y4" s="83"/>
      <c r="Z4" s="83"/>
      <c r="AA4" s="83"/>
      <c r="AB4" s="83"/>
      <c r="AC4" s="83"/>
      <c r="AD4" s="84"/>
      <c r="AE4" s="46"/>
      <c r="AF4" s="48"/>
      <c r="AG4" s="49"/>
      <c r="AH4" s="49"/>
      <c r="AI4" s="49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</row>
    <row r="5" spans="1:50" ht="24.75" customHeight="1" x14ac:dyDescent="0.2">
      <c r="A5" s="68"/>
      <c r="B5" s="38"/>
      <c r="C5" s="85">
        <f>$C$2-(WEEKDAY($C$2,1)-(start_day-1))-IF((WEEKDAY($C$2,1)-(start_day-1))&lt;=0,7,0)+1</f>
        <v>46054</v>
      </c>
      <c r="D5" s="81"/>
      <c r="E5" s="85">
        <f>C5+1</f>
        <v>46055</v>
      </c>
      <c r="F5" s="81"/>
      <c r="G5" s="85">
        <f>E5+1</f>
        <v>46056</v>
      </c>
      <c r="H5" s="81"/>
      <c r="I5" s="85">
        <f>G5+1</f>
        <v>46057</v>
      </c>
      <c r="J5" s="81"/>
      <c r="K5" s="85">
        <f>I5+1</f>
        <v>46058</v>
      </c>
      <c r="L5" s="80"/>
      <c r="M5" s="81"/>
      <c r="N5" s="51"/>
      <c r="O5" s="85">
        <f>K5+1</f>
        <v>46059</v>
      </c>
      <c r="P5" s="80"/>
      <c r="Q5" s="80"/>
      <c r="R5" s="80"/>
      <c r="S5" s="80"/>
      <c r="T5" s="80"/>
      <c r="U5" s="80"/>
      <c r="V5" s="81"/>
      <c r="W5" s="85">
        <f>O5+1</f>
        <v>46060</v>
      </c>
      <c r="X5" s="80"/>
      <c r="Y5" s="80"/>
      <c r="Z5" s="80"/>
      <c r="AA5" s="80"/>
      <c r="AB5" s="80"/>
      <c r="AC5" s="80"/>
      <c r="AD5" s="81"/>
      <c r="AE5" s="38"/>
      <c r="AF5" s="52"/>
      <c r="AG5" s="53"/>
      <c r="AH5" s="53"/>
      <c r="AI5" s="53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68"/>
      <c r="B6" s="54"/>
      <c r="C6" s="86"/>
      <c r="D6" s="87"/>
      <c r="E6" s="86"/>
      <c r="F6" s="87"/>
      <c r="G6" s="86"/>
      <c r="H6" s="87"/>
      <c r="I6" s="86"/>
      <c r="J6" s="87"/>
      <c r="K6" s="86"/>
      <c r="L6" s="88"/>
      <c r="M6" s="88"/>
      <c r="N6" s="87"/>
      <c r="O6" s="86"/>
      <c r="P6" s="88"/>
      <c r="Q6" s="88"/>
      <c r="R6" s="88"/>
      <c r="S6" s="88"/>
      <c r="T6" s="88"/>
      <c r="U6" s="88"/>
      <c r="V6" s="87"/>
      <c r="W6" s="86"/>
      <c r="X6" s="88"/>
      <c r="Y6" s="88"/>
      <c r="Z6" s="88"/>
      <c r="AA6" s="88"/>
      <c r="AB6" s="88"/>
      <c r="AC6" s="88"/>
      <c r="AD6" s="87"/>
      <c r="AE6" s="15"/>
      <c r="AF6" s="54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</row>
    <row r="7" spans="1:50" ht="9.75" customHeight="1" x14ac:dyDescent="0.15">
      <c r="A7" s="68"/>
      <c r="B7" s="38"/>
      <c r="C7" s="89">
        <f>W5+1</f>
        <v>46061</v>
      </c>
      <c r="D7" s="78"/>
      <c r="E7" s="90"/>
      <c r="F7" s="81"/>
      <c r="G7" s="90"/>
      <c r="H7" s="81"/>
      <c r="I7" s="90"/>
      <c r="J7" s="81"/>
      <c r="K7" s="90"/>
      <c r="L7" s="80"/>
      <c r="M7" s="81"/>
      <c r="N7" s="56"/>
      <c r="O7" s="90"/>
      <c r="P7" s="80"/>
      <c r="Q7" s="80"/>
      <c r="R7" s="80"/>
      <c r="S7" s="80"/>
      <c r="T7" s="80"/>
      <c r="U7" s="80"/>
      <c r="V7" s="81"/>
      <c r="W7" s="90"/>
      <c r="X7" s="80"/>
      <c r="Y7" s="80"/>
      <c r="Z7" s="80"/>
      <c r="AA7" s="80"/>
      <c r="AB7" s="80"/>
      <c r="AC7" s="80"/>
      <c r="AD7" s="81"/>
      <c r="AE7" s="38"/>
      <c r="AF7" s="38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68"/>
      <c r="B8" s="15"/>
      <c r="C8" s="79"/>
      <c r="D8" s="81"/>
      <c r="E8" s="91">
        <f>C7+1</f>
        <v>46062</v>
      </c>
      <c r="F8" s="72"/>
      <c r="G8" s="91">
        <f>E8+1</f>
        <v>46063</v>
      </c>
      <c r="H8" s="72"/>
      <c r="I8" s="91">
        <f>G8+1</f>
        <v>46064</v>
      </c>
      <c r="J8" s="72"/>
      <c r="K8" s="91">
        <f>I8+1</f>
        <v>46065</v>
      </c>
      <c r="L8" s="71"/>
      <c r="M8" s="72"/>
      <c r="N8" s="57"/>
      <c r="O8" s="91">
        <f>K8+1</f>
        <v>46066</v>
      </c>
      <c r="P8" s="71"/>
      <c r="Q8" s="71"/>
      <c r="R8" s="71"/>
      <c r="S8" s="71"/>
      <c r="T8" s="71"/>
      <c r="U8" s="71"/>
      <c r="V8" s="72"/>
      <c r="W8" s="91">
        <f>O8+1</f>
        <v>46067</v>
      </c>
      <c r="X8" s="71"/>
      <c r="Y8" s="71"/>
      <c r="Z8" s="71"/>
      <c r="AA8" s="71"/>
      <c r="AB8" s="71"/>
      <c r="AC8" s="71"/>
      <c r="AD8" s="72"/>
      <c r="AE8" s="15"/>
      <c r="AF8" s="15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68"/>
      <c r="B9" s="54"/>
      <c r="C9" s="86"/>
      <c r="D9" s="87"/>
      <c r="E9" s="86"/>
      <c r="F9" s="87"/>
      <c r="G9" s="86"/>
      <c r="H9" s="87"/>
      <c r="I9" s="86"/>
      <c r="J9" s="87"/>
      <c r="K9" s="86"/>
      <c r="L9" s="88"/>
      <c r="M9" s="88"/>
      <c r="N9" s="87"/>
      <c r="O9" s="86"/>
      <c r="P9" s="88"/>
      <c r="Q9" s="88"/>
      <c r="R9" s="88"/>
      <c r="S9" s="88"/>
      <c r="T9" s="88"/>
      <c r="U9" s="88"/>
      <c r="V9" s="87"/>
      <c r="W9" s="86"/>
      <c r="X9" s="88"/>
      <c r="Y9" s="88"/>
      <c r="Z9" s="88"/>
      <c r="AA9" s="88"/>
      <c r="AB9" s="88"/>
      <c r="AC9" s="88"/>
      <c r="AD9" s="87"/>
      <c r="AE9" s="15"/>
      <c r="AF9" s="54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</row>
    <row r="10" spans="1:50" ht="9.75" customHeight="1" x14ac:dyDescent="0.15">
      <c r="A10" s="68"/>
      <c r="B10" s="54"/>
      <c r="C10" s="89">
        <f>W8+1</f>
        <v>46068</v>
      </c>
      <c r="D10" s="78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15"/>
      <c r="AF10" s="54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</row>
    <row r="11" spans="1:50" ht="15" customHeight="1" x14ac:dyDescent="0.15">
      <c r="A11" s="68"/>
      <c r="B11" s="15"/>
      <c r="C11" s="79"/>
      <c r="D11" s="81"/>
      <c r="E11" s="91">
        <f>C10+1</f>
        <v>46069</v>
      </c>
      <c r="F11" s="72"/>
      <c r="G11" s="91">
        <f>E11+1</f>
        <v>46070</v>
      </c>
      <c r="H11" s="72"/>
      <c r="I11" s="91">
        <f>G11+1</f>
        <v>46071</v>
      </c>
      <c r="J11" s="72"/>
      <c r="K11" s="91">
        <f>I11+1</f>
        <v>46072</v>
      </c>
      <c r="L11" s="71"/>
      <c r="M11" s="72"/>
      <c r="N11" s="57"/>
      <c r="O11" s="91">
        <f>K11+1</f>
        <v>46073</v>
      </c>
      <c r="P11" s="71"/>
      <c r="Q11" s="71"/>
      <c r="R11" s="71"/>
      <c r="S11" s="71"/>
      <c r="T11" s="71"/>
      <c r="U11" s="71"/>
      <c r="V11" s="72"/>
      <c r="W11" s="91">
        <f>O11+1</f>
        <v>46074</v>
      </c>
      <c r="X11" s="71"/>
      <c r="Y11" s="71"/>
      <c r="Z11" s="71"/>
      <c r="AA11" s="71"/>
      <c r="AB11" s="71"/>
      <c r="AC11" s="71"/>
      <c r="AD11" s="72"/>
      <c r="AE11" s="15"/>
      <c r="AF11" s="15"/>
      <c r="AG11" s="6"/>
      <c r="AH11" s="6"/>
      <c r="AI11" s="4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68"/>
      <c r="B12" s="54"/>
      <c r="C12" s="86"/>
      <c r="D12" s="87"/>
      <c r="E12" s="86"/>
      <c r="F12" s="87"/>
      <c r="G12" s="86"/>
      <c r="H12" s="87"/>
      <c r="I12" s="86"/>
      <c r="J12" s="87"/>
      <c r="K12" s="86"/>
      <c r="L12" s="88"/>
      <c r="M12" s="88"/>
      <c r="N12" s="87"/>
      <c r="O12" s="86"/>
      <c r="P12" s="88"/>
      <c r="Q12" s="88"/>
      <c r="R12" s="88"/>
      <c r="S12" s="88"/>
      <c r="T12" s="88"/>
      <c r="U12" s="88"/>
      <c r="V12" s="87"/>
      <c r="W12" s="86"/>
      <c r="X12" s="88"/>
      <c r="Y12" s="88"/>
      <c r="Z12" s="88"/>
      <c r="AA12" s="88"/>
      <c r="AB12" s="88"/>
      <c r="AC12" s="88"/>
      <c r="AD12" s="87"/>
      <c r="AE12" s="15"/>
      <c r="AF12" s="54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</row>
    <row r="13" spans="1:50" ht="9.75" customHeight="1" x14ac:dyDescent="0.15">
      <c r="A13" s="68"/>
      <c r="B13" s="54"/>
      <c r="C13" s="89">
        <f>W11+1</f>
        <v>46075</v>
      </c>
      <c r="D13" s="7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15"/>
      <c r="AF13" s="54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</row>
    <row r="14" spans="1:50" ht="15" customHeight="1" x14ac:dyDescent="0.15">
      <c r="A14" s="68"/>
      <c r="B14" s="15"/>
      <c r="C14" s="79"/>
      <c r="D14" s="81"/>
      <c r="E14" s="91">
        <f>C13+1</f>
        <v>46076</v>
      </c>
      <c r="F14" s="72"/>
      <c r="G14" s="91">
        <f>E14+1</f>
        <v>46077</v>
      </c>
      <c r="H14" s="72"/>
      <c r="I14" s="91">
        <f>G14+1</f>
        <v>46078</v>
      </c>
      <c r="J14" s="72"/>
      <c r="K14" s="91">
        <f>I14+1</f>
        <v>46079</v>
      </c>
      <c r="L14" s="71"/>
      <c r="M14" s="72"/>
      <c r="N14" s="57"/>
      <c r="O14" s="91">
        <f>K14+1</f>
        <v>46080</v>
      </c>
      <c r="P14" s="71"/>
      <c r="Q14" s="71"/>
      <c r="R14" s="71"/>
      <c r="S14" s="71"/>
      <c r="T14" s="71"/>
      <c r="U14" s="71"/>
      <c r="V14" s="72"/>
      <c r="W14" s="91">
        <f>O14+1</f>
        <v>46081</v>
      </c>
      <c r="X14" s="71"/>
      <c r="Y14" s="71"/>
      <c r="Z14" s="71"/>
      <c r="AA14" s="71"/>
      <c r="AB14" s="71"/>
      <c r="AC14" s="71"/>
      <c r="AD14" s="72"/>
      <c r="AE14" s="15"/>
      <c r="AF14" s="15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68"/>
      <c r="B15" s="54"/>
      <c r="C15" s="86"/>
      <c r="D15" s="87"/>
      <c r="E15" s="86"/>
      <c r="F15" s="87"/>
      <c r="G15" s="86"/>
      <c r="H15" s="87"/>
      <c r="I15" s="86"/>
      <c r="J15" s="87"/>
      <c r="K15" s="86"/>
      <c r="L15" s="88"/>
      <c r="M15" s="88"/>
      <c r="N15" s="87"/>
      <c r="O15" s="86"/>
      <c r="P15" s="88"/>
      <c r="Q15" s="88"/>
      <c r="R15" s="88"/>
      <c r="S15" s="88"/>
      <c r="T15" s="88"/>
      <c r="U15" s="88"/>
      <c r="V15" s="87"/>
      <c r="W15" s="86"/>
      <c r="X15" s="88"/>
      <c r="Y15" s="88"/>
      <c r="Z15" s="88"/>
      <c r="AA15" s="88"/>
      <c r="AB15" s="88"/>
      <c r="AC15" s="88"/>
      <c r="AD15" s="87"/>
      <c r="AE15" s="15"/>
      <c r="AF15" s="54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</row>
    <row r="16" spans="1:50" ht="9.75" customHeight="1" x14ac:dyDescent="0.15">
      <c r="A16" s="68"/>
      <c r="B16" s="54"/>
      <c r="C16" s="89">
        <f>W14+1</f>
        <v>46082</v>
      </c>
      <c r="D16" s="7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15"/>
      <c r="AF16" s="54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</row>
    <row r="17" spans="1:50" ht="15" customHeight="1" x14ac:dyDescent="0.15">
      <c r="A17" s="68"/>
      <c r="B17" s="15"/>
      <c r="C17" s="79"/>
      <c r="D17" s="81"/>
      <c r="E17" s="91">
        <f>C16+1</f>
        <v>46083</v>
      </c>
      <c r="F17" s="72"/>
      <c r="G17" s="91">
        <f>E17+1</f>
        <v>46084</v>
      </c>
      <c r="H17" s="72"/>
      <c r="I17" s="91">
        <f>G17+1</f>
        <v>46085</v>
      </c>
      <c r="J17" s="72"/>
      <c r="K17" s="91">
        <f>I17+1</f>
        <v>46086</v>
      </c>
      <c r="L17" s="71"/>
      <c r="M17" s="72"/>
      <c r="N17" s="57"/>
      <c r="O17" s="91">
        <f>K17+1</f>
        <v>46087</v>
      </c>
      <c r="P17" s="71"/>
      <c r="Q17" s="71"/>
      <c r="R17" s="71"/>
      <c r="S17" s="71"/>
      <c r="T17" s="71"/>
      <c r="U17" s="71"/>
      <c r="V17" s="72"/>
      <c r="W17" s="91">
        <f>O17+1</f>
        <v>46088</v>
      </c>
      <c r="X17" s="71"/>
      <c r="Y17" s="71"/>
      <c r="Z17" s="71"/>
      <c r="AA17" s="71"/>
      <c r="AB17" s="71"/>
      <c r="AC17" s="71"/>
      <c r="AD17" s="72"/>
      <c r="AE17" s="15"/>
      <c r="AF17" s="15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68"/>
      <c r="B18" s="54"/>
      <c r="C18" s="86"/>
      <c r="D18" s="87"/>
      <c r="E18" s="86"/>
      <c r="F18" s="87"/>
      <c r="G18" s="86"/>
      <c r="H18" s="87"/>
      <c r="I18" s="86"/>
      <c r="J18" s="87"/>
      <c r="K18" s="86"/>
      <c r="L18" s="88"/>
      <c r="M18" s="87"/>
      <c r="N18" s="12"/>
      <c r="O18" s="86"/>
      <c r="P18" s="88"/>
      <c r="Q18" s="88"/>
      <c r="R18" s="88"/>
      <c r="S18" s="88"/>
      <c r="T18" s="88"/>
      <c r="U18" s="88"/>
      <c r="V18" s="87"/>
      <c r="W18" s="86"/>
      <c r="X18" s="88"/>
      <c r="Y18" s="88"/>
      <c r="Z18" s="88"/>
      <c r="AA18" s="88"/>
      <c r="AB18" s="88"/>
      <c r="AC18" s="88"/>
      <c r="AD18" s="87"/>
      <c r="AE18" s="15"/>
      <c r="AF18" s="54"/>
      <c r="AG18" s="55"/>
      <c r="AH18" s="55"/>
      <c r="AI18" s="55"/>
      <c r="AJ18" s="55"/>
      <c r="AK18" s="55"/>
      <c r="AL18" s="55"/>
      <c r="AM18" s="55"/>
      <c r="AN18" s="55"/>
      <c r="AO18" s="4"/>
      <c r="AP18" s="55"/>
      <c r="AQ18" s="55"/>
      <c r="AR18" s="55"/>
      <c r="AS18" s="55"/>
      <c r="AT18" s="55"/>
      <c r="AU18" s="55"/>
      <c r="AV18" s="55"/>
      <c r="AW18" s="55"/>
      <c r="AX18" s="55"/>
    </row>
    <row r="19" spans="1:50" ht="9.75" customHeight="1" x14ac:dyDescent="0.15">
      <c r="A19" s="68"/>
      <c r="B19" s="54"/>
      <c r="C19" s="89">
        <f>W17+1</f>
        <v>46089</v>
      </c>
      <c r="D19" s="78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15"/>
      <c r="AF19" s="54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</row>
    <row r="20" spans="1:50" ht="15" customHeight="1" x14ac:dyDescent="0.15">
      <c r="A20" s="68"/>
      <c r="B20" s="15"/>
      <c r="C20" s="79"/>
      <c r="D20" s="81"/>
      <c r="E20" s="91">
        <f>C19+1</f>
        <v>46090</v>
      </c>
      <c r="F20" s="72"/>
      <c r="G20" s="91">
        <f>E20+1</f>
        <v>46091</v>
      </c>
      <c r="H20" s="72"/>
      <c r="I20" s="91">
        <f>G20+1</f>
        <v>46092</v>
      </c>
      <c r="J20" s="72"/>
      <c r="K20" s="91">
        <f>I20+1</f>
        <v>46093</v>
      </c>
      <c r="L20" s="71"/>
      <c r="M20" s="72"/>
      <c r="N20" s="57"/>
      <c r="O20" s="91">
        <f>K20+1</f>
        <v>46094</v>
      </c>
      <c r="P20" s="71"/>
      <c r="Q20" s="71"/>
      <c r="R20" s="71"/>
      <c r="S20" s="71"/>
      <c r="T20" s="71"/>
      <c r="U20" s="71"/>
      <c r="V20" s="72"/>
      <c r="W20" s="91">
        <f>O20+1</f>
        <v>46095</v>
      </c>
      <c r="X20" s="71"/>
      <c r="Y20" s="71"/>
      <c r="Z20" s="71"/>
      <c r="AA20" s="71"/>
      <c r="AB20" s="71"/>
      <c r="AC20" s="71"/>
      <c r="AD20" s="72"/>
      <c r="AE20" s="15"/>
      <c r="AF20" s="15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58.5" customHeight="1" x14ac:dyDescent="0.15">
      <c r="A21" s="68"/>
      <c r="B21" s="54"/>
      <c r="C21" s="97"/>
      <c r="D21" s="72"/>
      <c r="E21" s="97"/>
      <c r="F21" s="72"/>
      <c r="G21" s="97"/>
      <c r="H21" s="72"/>
      <c r="I21" s="97"/>
      <c r="J21" s="72"/>
      <c r="K21" s="97"/>
      <c r="L21" s="71"/>
      <c r="M21" s="72"/>
      <c r="N21" s="27"/>
      <c r="O21" s="97"/>
      <c r="P21" s="71"/>
      <c r="Q21" s="71"/>
      <c r="R21" s="71"/>
      <c r="S21" s="71"/>
      <c r="T21" s="71"/>
      <c r="U21" s="71"/>
      <c r="V21" s="72"/>
      <c r="W21" s="97"/>
      <c r="X21" s="71"/>
      <c r="Y21" s="71"/>
      <c r="Z21" s="71"/>
      <c r="AA21" s="71"/>
      <c r="AB21" s="71"/>
      <c r="AC21" s="71"/>
      <c r="AD21" s="72"/>
      <c r="AE21" s="15"/>
      <c r="AF21" s="54"/>
      <c r="AG21" s="55"/>
      <c r="AH21" s="55"/>
      <c r="AI21" s="55"/>
      <c r="AJ21" s="55"/>
      <c r="AK21" s="55"/>
      <c r="AL21" s="55"/>
      <c r="AM21" s="55"/>
      <c r="AN21" s="55"/>
      <c r="AO21" s="4"/>
      <c r="AP21" s="55"/>
      <c r="AQ21" s="55"/>
      <c r="AR21" s="55"/>
      <c r="AS21" s="55"/>
      <c r="AT21" s="55"/>
      <c r="AU21" s="55"/>
      <c r="AV21" s="55"/>
      <c r="AW21" s="55"/>
      <c r="AX21" s="55"/>
    </row>
    <row r="22" spans="1:50" ht="2.25" customHeight="1" x14ac:dyDescent="0.15">
      <c r="A22" s="68"/>
      <c r="B22" s="15"/>
      <c r="C22" s="58"/>
      <c r="D22" s="58"/>
      <c r="E22" s="58"/>
      <c r="F22" s="58"/>
      <c r="G22" s="59"/>
      <c r="H22" s="54"/>
      <c r="I22" s="54"/>
      <c r="J22" s="54"/>
      <c r="K22" s="54"/>
      <c r="L22" s="54"/>
      <c r="M22" s="54"/>
      <c r="N22" s="54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15"/>
      <c r="AF22" s="15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24" hidden="1" customHeight="1" x14ac:dyDescent="0.15">
      <c r="A23" s="68"/>
      <c r="B23" s="15"/>
      <c r="C23" s="58"/>
      <c r="D23" s="58"/>
      <c r="E23" s="58"/>
      <c r="F23" s="58"/>
      <c r="G23" s="59"/>
      <c r="H23" s="54"/>
      <c r="I23" s="54"/>
      <c r="J23" s="54"/>
      <c r="K23" s="54"/>
      <c r="L23" s="54"/>
      <c r="M23" s="54"/>
      <c r="N23" s="54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15"/>
      <c r="AF23" s="15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8.25" customHeight="1" x14ac:dyDescent="0.15">
      <c r="A24" s="6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68"/>
      <c r="B25" s="38"/>
      <c r="C25" s="98" t="s">
        <v>15</v>
      </c>
      <c r="D25" s="74"/>
      <c r="E25" s="74"/>
      <c r="F25" s="74"/>
      <c r="G25" s="74"/>
      <c r="H25" s="74"/>
      <c r="I25" s="74"/>
      <c r="J25" s="74"/>
      <c r="K25" s="75"/>
      <c r="L25" s="61"/>
      <c r="M25" s="38"/>
      <c r="N25" s="38"/>
      <c r="O25" s="92">
        <f>DATE(YEAR(C2),MONTH(C2)-1,1)</f>
        <v>46023</v>
      </c>
      <c r="P25" s="71"/>
      <c r="Q25" s="71"/>
      <c r="R25" s="71"/>
      <c r="S25" s="71"/>
      <c r="T25" s="71"/>
      <c r="U25" s="72"/>
      <c r="V25" s="62"/>
      <c r="W25" s="62"/>
      <c r="X25" s="92">
        <f>DATE(YEAR(C2),MONTH(C2)+1,1)</f>
        <v>46082</v>
      </c>
      <c r="Y25" s="71"/>
      <c r="Z25" s="71"/>
      <c r="AA25" s="71"/>
      <c r="AB25" s="71"/>
      <c r="AC25" s="71"/>
      <c r="AD25" s="72"/>
      <c r="AE25" s="38"/>
      <c r="AF25" s="38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68"/>
      <c r="B26" s="38"/>
      <c r="C26" s="79"/>
      <c r="D26" s="80"/>
      <c r="E26" s="80"/>
      <c r="F26" s="80"/>
      <c r="G26" s="80"/>
      <c r="H26" s="80"/>
      <c r="I26" s="80"/>
      <c r="J26" s="80"/>
      <c r="K26" s="81"/>
      <c r="L26" s="61"/>
      <c r="M26" s="38"/>
      <c r="N26" s="38"/>
      <c r="O26" s="63" t="str">
        <f t="array" ref="O26">INDEX({"S";"M";"T";"W";"T";"F";"S"},1+MOD(start_day+1-2,7))</f>
        <v>S</v>
      </c>
      <c r="P26" s="63" t="str">
        <f t="array" ref="P26">INDEX({"S";"M";"T";"W";"T";"F";"S"},1+MOD(start_day+2-2,7))</f>
        <v>M</v>
      </c>
      <c r="Q26" s="63" t="str">
        <f t="array" ref="Q26">INDEX({"S";"M";"T";"W";"T";"F";"S"},1+MOD(start_day+3-2,7))</f>
        <v>T</v>
      </c>
      <c r="R26" s="63" t="str">
        <f t="array" ref="R26">INDEX({"S";"M";"T";"W";"T";"F";"S"},1+MOD(start_day+4-2,7))</f>
        <v>W</v>
      </c>
      <c r="S26" s="63" t="str">
        <f t="array" ref="S26">INDEX({"S";"M";"T";"W";"T";"F";"S"},1+MOD(start_day+5-2,7))</f>
        <v>T</v>
      </c>
      <c r="T26" s="63" t="str">
        <f t="array" ref="T26">INDEX({"S";"M";"T";"W";"T";"F";"S"},1+MOD(start_day+6-2,7))</f>
        <v>F</v>
      </c>
      <c r="U26" s="63" t="str">
        <f t="array" ref="U26">INDEX({"S";"M";"T";"W";"T";"F";"S"},1+MOD(start_day+7-2,7))</f>
        <v>S</v>
      </c>
      <c r="V26" s="64"/>
      <c r="W26" s="64"/>
      <c r="X26" s="63" t="str">
        <f t="array" ref="X26">INDEX({"S";"M";"T";"W";"T";"F";"S"},1+MOD(start_day+1-2,7))</f>
        <v>S</v>
      </c>
      <c r="Y26" s="63" t="str">
        <f t="array" ref="Y26">INDEX({"S";"M";"T";"W";"T";"F";"S"},1+MOD(start_day+2-2,7))</f>
        <v>M</v>
      </c>
      <c r="Z26" s="63" t="str">
        <f t="array" ref="Z26">INDEX({"S";"M";"T";"W";"T";"F";"S"},1+MOD(start_day+3-2,7))</f>
        <v>T</v>
      </c>
      <c r="AA26" s="63" t="str">
        <f t="array" ref="AA26">INDEX({"S";"M";"T";"W";"T";"F";"S"},1+MOD(start_day+4-2,7))</f>
        <v>W</v>
      </c>
      <c r="AB26" s="63" t="str">
        <f t="array" ref="AB26">INDEX({"S";"M";"T";"W";"T";"F";"S"},1+MOD(start_day+5-2,7))</f>
        <v>T</v>
      </c>
      <c r="AC26" s="63" t="str">
        <f t="array" ref="AC26">INDEX({"S";"M";"T";"W";"T";"F";"S"},1+MOD(start_day+6-2,7))</f>
        <v>F</v>
      </c>
      <c r="AD26" s="63" t="str">
        <f t="array" ref="AD26">INDEX({"S";"M";"T";"W";"T";"F";"S"},1+MOD(start_day+7-2,7))</f>
        <v>S</v>
      </c>
      <c r="AE26" s="38"/>
      <c r="AF26" s="38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68"/>
      <c r="B27" s="38"/>
      <c r="C27" s="93"/>
      <c r="D27" s="94"/>
      <c r="E27" s="94"/>
      <c r="F27" s="94"/>
      <c r="G27" s="94"/>
      <c r="H27" s="94"/>
      <c r="I27" s="94"/>
      <c r="J27" s="94"/>
      <c r="K27" s="95"/>
      <c r="L27" s="38"/>
      <c r="M27" s="38"/>
      <c r="N27" s="38"/>
      <c r="O27" s="65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si="0"/>
        <v/>
      </c>
      <c r="Q27" s="65" t="str">
        <f t="shared" si="0"/>
        <v/>
      </c>
      <c r="R27" s="65" t="str">
        <f t="shared" si="0"/>
        <v/>
      </c>
      <c r="S27" s="65">
        <f t="shared" si="0"/>
        <v>46023</v>
      </c>
      <c r="T27" s="65">
        <f t="shared" si="0"/>
        <v>46024</v>
      </c>
      <c r="U27" s="65">
        <f t="shared" si="0"/>
        <v>46025</v>
      </c>
      <c r="V27" s="62"/>
      <c r="W27" s="62"/>
      <c r="X27" s="65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>46082</v>
      </c>
      <c r="Y27" s="65">
        <f t="shared" si="1"/>
        <v>46083</v>
      </c>
      <c r="Z27" s="65">
        <f t="shared" si="1"/>
        <v>46084</v>
      </c>
      <c r="AA27" s="65">
        <f t="shared" si="1"/>
        <v>46085</v>
      </c>
      <c r="AB27" s="65">
        <f t="shared" si="1"/>
        <v>46086</v>
      </c>
      <c r="AC27" s="65">
        <f t="shared" si="1"/>
        <v>46087</v>
      </c>
      <c r="AD27" s="65">
        <f t="shared" si="1"/>
        <v>46088</v>
      </c>
      <c r="AE27" s="38"/>
      <c r="AF27" s="38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68"/>
      <c r="B28" s="38"/>
      <c r="C28" s="99"/>
      <c r="D28" s="74"/>
      <c r="E28" s="74"/>
      <c r="F28" s="74"/>
      <c r="G28" s="74"/>
      <c r="H28" s="74"/>
      <c r="I28" s="74"/>
      <c r="J28" s="74"/>
      <c r="K28" s="75"/>
      <c r="L28" s="38"/>
      <c r="M28" s="38"/>
      <c r="N28" s="38"/>
      <c r="O28" s="65">
        <f t="shared" si="0"/>
        <v>46026</v>
      </c>
      <c r="P28" s="65">
        <f t="shared" si="0"/>
        <v>46027</v>
      </c>
      <c r="Q28" s="65">
        <f t="shared" si="0"/>
        <v>46028</v>
      </c>
      <c r="R28" s="65">
        <f t="shared" si="0"/>
        <v>46029</v>
      </c>
      <c r="S28" s="65">
        <f t="shared" si="0"/>
        <v>46030</v>
      </c>
      <c r="T28" s="65">
        <f t="shared" si="0"/>
        <v>46031</v>
      </c>
      <c r="U28" s="65">
        <f t="shared" si="0"/>
        <v>46032</v>
      </c>
      <c r="V28" s="62"/>
      <c r="W28" s="62"/>
      <c r="X28" s="65">
        <f t="shared" si="1"/>
        <v>46089</v>
      </c>
      <c r="Y28" s="65">
        <f t="shared" si="1"/>
        <v>46090</v>
      </c>
      <c r="Z28" s="65">
        <f t="shared" si="1"/>
        <v>46091</v>
      </c>
      <c r="AA28" s="65">
        <f t="shared" si="1"/>
        <v>46092</v>
      </c>
      <c r="AB28" s="65">
        <f t="shared" si="1"/>
        <v>46093</v>
      </c>
      <c r="AC28" s="65">
        <f t="shared" si="1"/>
        <v>46094</v>
      </c>
      <c r="AD28" s="65">
        <f t="shared" si="1"/>
        <v>46095</v>
      </c>
      <c r="AE28" s="38"/>
      <c r="AF28" s="38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68"/>
      <c r="B29" s="38"/>
      <c r="C29" s="79"/>
      <c r="D29" s="80"/>
      <c r="E29" s="80"/>
      <c r="F29" s="80"/>
      <c r="G29" s="80"/>
      <c r="H29" s="80"/>
      <c r="I29" s="80"/>
      <c r="J29" s="80"/>
      <c r="K29" s="81"/>
      <c r="L29" s="38"/>
      <c r="M29" s="38"/>
      <c r="N29" s="38"/>
      <c r="O29" s="65">
        <f t="shared" si="0"/>
        <v>46033</v>
      </c>
      <c r="P29" s="65">
        <f t="shared" si="0"/>
        <v>46034</v>
      </c>
      <c r="Q29" s="65">
        <f t="shared" si="0"/>
        <v>46035</v>
      </c>
      <c r="R29" s="65">
        <f t="shared" si="0"/>
        <v>46036</v>
      </c>
      <c r="S29" s="65">
        <f t="shared" si="0"/>
        <v>46037</v>
      </c>
      <c r="T29" s="65">
        <f t="shared" si="0"/>
        <v>46038</v>
      </c>
      <c r="U29" s="65">
        <f t="shared" si="0"/>
        <v>46039</v>
      </c>
      <c r="V29" s="62"/>
      <c r="W29" s="62"/>
      <c r="X29" s="65">
        <f t="shared" si="1"/>
        <v>46096</v>
      </c>
      <c r="Y29" s="65">
        <f t="shared" si="1"/>
        <v>46097</v>
      </c>
      <c r="Z29" s="65">
        <f t="shared" si="1"/>
        <v>46098</v>
      </c>
      <c r="AA29" s="65">
        <f t="shared" si="1"/>
        <v>46099</v>
      </c>
      <c r="AB29" s="65">
        <f t="shared" si="1"/>
        <v>46100</v>
      </c>
      <c r="AC29" s="65">
        <f t="shared" si="1"/>
        <v>46101</v>
      </c>
      <c r="AD29" s="65">
        <f t="shared" si="1"/>
        <v>46102</v>
      </c>
      <c r="AE29" s="38"/>
      <c r="AF29" s="38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68"/>
      <c r="B30" s="38"/>
      <c r="C30" s="100"/>
      <c r="D30" s="101"/>
      <c r="E30" s="101"/>
      <c r="F30" s="101"/>
      <c r="G30" s="101"/>
      <c r="H30" s="101"/>
      <c r="I30" s="101"/>
      <c r="J30" s="101"/>
      <c r="K30" s="102"/>
      <c r="L30" s="38"/>
      <c r="M30" s="38"/>
      <c r="N30" s="38"/>
      <c r="O30" s="65">
        <f t="shared" si="0"/>
        <v>46040</v>
      </c>
      <c r="P30" s="65">
        <f t="shared" si="0"/>
        <v>46041</v>
      </c>
      <c r="Q30" s="65">
        <f t="shared" si="0"/>
        <v>46042</v>
      </c>
      <c r="R30" s="65">
        <f t="shared" si="0"/>
        <v>46043</v>
      </c>
      <c r="S30" s="65">
        <f t="shared" si="0"/>
        <v>46044</v>
      </c>
      <c r="T30" s="65">
        <f t="shared" si="0"/>
        <v>46045</v>
      </c>
      <c r="U30" s="65">
        <f t="shared" si="0"/>
        <v>46046</v>
      </c>
      <c r="V30" s="62"/>
      <c r="W30" s="62"/>
      <c r="X30" s="65">
        <f t="shared" si="1"/>
        <v>46103</v>
      </c>
      <c r="Y30" s="65">
        <f t="shared" si="1"/>
        <v>46104</v>
      </c>
      <c r="Z30" s="65">
        <f t="shared" si="1"/>
        <v>46105</v>
      </c>
      <c r="AA30" s="65">
        <f t="shared" si="1"/>
        <v>46106</v>
      </c>
      <c r="AB30" s="65">
        <f t="shared" si="1"/>
        <v>46107</v>
      </c>
      <c r="AC30" s="65">
        <f t="shared" si="1"/>
        <v>46108</v>
      </c>
      <c r="AD30" s="65">
        <f t="shared" si="1"/>
        <v>46109</v>
      </c>
      <c r="AE30" s="38"/>
      <c r="AF30" s="38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68"/>
      <c r="B31" s="38"/>
      <c r="C31" s="79"/>
      <c r="D31" s="80"/>
      <c r="E31" s="80"/>
      <c r="F31" s="80"/>
      <c r="G31" s="80"/>
      <c r="H31" s="80"/>
      <c r="I31" s="80"/>
      <c r="J31" s="80"/>
      <c r="K31" s="81"/>
      <c r="L31" s="38"/>
      <c r="M31" s="38"/>
      <c r="N31" s="38"/>
      <c r="O31" s="65">
        <f t="shared" si="0"/>
        <v>46047</v>
      </c>
      <c r="P31" s="65">
        <f t="shared" si="0"/>
        <v>46048</v>
      </c>
      <c r="Q31" s="65">
        <f t="shared" si="0"/>
        <v>46049</v>
      </c>
      <c r="R31" s="65">
        <f t="shared" si="0"/>
        <v>46050</v>
      </c>
      <c r="S31" s="65">
        <f t="shared" si="0"/>
        <v>46051</v>
      </c>
      <c r="T31" s="65">
        <f t="shared" si="0"/>
        <v>46052</v>
      </c>
      <c r="U31" s="65">
        <f t="shared" si="0"/>
        <v>46053</v>
      </c>
      <c r="V31" s="62"/>
      <c r="W31" s="62"/>
      <c r="X31" s="65">
        <f t="shared" si="1"/>
        <v>46110</v>
      </c>
      <c r="Y31" s="65">
        <f t="shared" si="1"/>
        <v>46111</v>
      </c>
      <c r="Z31" s="65">
        <f t="shared" si="1"/>
        <v>46112</v>
      </c>
      <c r="AA31" s="65" t="str">
        <f t="shared" si="1"/>
        <v/>
      </c>
      <c r="AB31" s="65" t="str">
        <f t="shared" si="1"/>
        <v/>
      </c>
      <c r="AC31" s="65" t="str">
        <f t="shared" si="1"/>
        <v/>
      </c>
      <c r="AD31" s="65" t="str">
        <f t="shared" si="1"/>
        <v/>
      </c>
      <c r="AE31" s="38"/>
      <c r="AF31" s="38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68"/>
      <c r="B32" s="38"/>
      <c r="C32" s="66"/>
      <c r="D32" s="66"/>
      <c r="E32" s="66"/>
      <c r="F32" s="66"/>
      <c r="G32" s="66"/>
      <c r="H32" s="66"/>
      <c r="I32" s="66"/>
      <c r="J32" s="66"/>
      <c r="K32" s="66"/>
      <c r="L32" s="38"/>
      <c r="M32" s="38"/>
      <c r="N32" s="38"/>
      <c r="O32" s="65" t="str">
        <f t="shared" si="0"/>
        <v/>
      </c>
      <c r="P32" s="65" t="str">
        <f t="shared" si="0"/>
        <v/>
      </c>
      <c r="Q32" s="65" t="str">
        <f t="shared" si="0"/>
        <v/>
      </c>
      <c r="R32" s="65" t="str">
        <f t="shared" si="0"/>
        <v/>
      </c>
      <c r="S32" s="65" t="str">
        <f t="shared" si="0"/>
        <v/>
      </c>
      <c r="T32" s="65" t="str">
        <f t="shared" si="0"/>
        <v/>
      </c>
      <c r="U32" s="65" t="str">
        <f t="shared" si="0"/>
        <v/>
      </c>
      <c r="V32" s="62"/>
      <c r="W32" s="62"/>
      <c r="X32" s="65" t="str">
        <f t="shared" si="1"/>
        <v/>
      </c>
      <c r="Y32" s="65" t="str">
        <f t="shared" si="1"/>
        <v/>
      </c>
      <c r="Z32" s="65" t="str">
        <f t="shared" si="1"/>
        <v/>
      </c>
      <c r="AA32" s="65" t="str">
        <f t="shared" si="1"/>
        <v/>
      </c>
      <c r="AB32" s="65" t="str">
        <f t="shared" si="1"/>
        <v/>
      </c>
      <c r="AC32" s="65" t="str">
        <f t="shared" si="1"/>
        <v/>
      </c>
      <c r="AD32" s="65" t="str">
        <f t="shared" si="1"/>
        <v/>
      </c>
      <c r="AE32" s="38"/>
      <c r="AF32" s="38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6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65"/>
      <c r="P33" s="65"/>
      <c r="Q33" s="65"/>
      <c r="R33" s="65"/>
      <c r="S33" s="65"/>
      <c r="T33" s="65"/>
      <c r="U33" s="65"/>
      <c r="V33" s="62"/>
      <c r="W33" s="62"/>
      <c r="X33" s="65"/>
      <c r="Y33" s="65"/>
      <c r="Z33" s="65"/>
      <c r="AA33" s="65"/>
      <c r="AB33" s="65"/>
      <c r="AC33" s="65"/>
      <c r="AD33" s="65"/>
      <c r="AE33" s="38"/>
      <c r="AF33" s="38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8.25" customHeight="1" x14ac:dyDescent="0.15">
      <c r="A34" s="6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5">
    <mergeCell ref="C28:K29"/>
    <mergeCell ref="C30:K31"/>
    <mergeCell ref="C21:D21"/>
    <mergeCell ref="E21:F21"/>
    <mergeCell ref="G21:H21"/>
    <mergeCell ref="I21:J21"/>
    <mergeCell ref="K21:M21"/>
    <mergeCell ref="O21:V21"/>
    <mergeCell ref="W21:AD21"/>
    <mergeCell ref="C25:K26"/>
    <mergeCell ref="O25:U25"/>
    <mergeCell ref="X25:AD25"/>
    <mergeCell ref="C27:K27"/>
    <mergeCell ref="A1:A34"/>
    <mergeCell ref="C2:AD2"/>
    <mergeCell ref="I4:J4"/>
    <mergeCell ref="K4:M4"/>
    <mergeCell ref="W5:AD5"/>
    <mergeCell ref="W7:AD7"/>
    <mergeCell ref="W9:AD9"/>
    <mergeCell ref="W17:AD17"/>
    <mergeCell ref="C18:D18"/>
    <mergeCell ref="E18:F18"/>
    <mergeCell ref="G18:H18"/>
    <mergeCell ref="I18:J18"/>
    <mergeCell ref="K18:M18"/>
    <mergeCell ref="O18:V18"/>
    <mergeCell ref="W18:AD18"/>
    <mergeCell ref="C19:D20"/>
    <mergeCell ref="E20:F20"/>
    <mergeCell ref="G20:H20"/>
    <mergeCell ref="I20:J20"/>
    <mergeCell ref="K20:M20"/>
    <mergeCell ref="O20:V20"/>
    <mergeCell ref="W20:AD20"/>
    <mergeCell ref="C15:D15"/>
    <mergeCell ref="E15:F15"/>
    <mergeCell ref="G15:H15"/>
    <mergeCell ref="I15:J15"/>
    <mergeCell ref="K15:N15"/>
    <mergeCell ref="O15:V15"/>
    <mergeCell ref="W15:AD15"/>
    <mergeCell ref="C16:D17"/>
    <mergeCell ref="E17:F17"/>
    <mergeCell ref="G17:H17"/>
    <mergeCell ref="I17:J17"/>
    <mergeCell ref="K17:M17"/>
    <mergeCell ref="O17:V17"/>
    <mergeCell ref="C10:D11"/>
    <mergeCell ref="E11:F11"/>
    <mergeCell ref="G11:H11"/>
    <mergeCell ref="I11:J11"/>
    <mergeCell ref="K11:M11"/>
    <mergeCell ref="O11:V11"/>
    <mergeCell ref="C13:D14"/>
    <mergeCell ref="E14:F14"/>
    <mergeCell ref="W11:AD11"/>
    <mergeCell ref="C12:D12"/>
    <mergeCell ref="E12:F12"/>
    <mergeCell ref="G12:H12"/>
    <mergeCell ref="I12:J12"/>
    <mergeCell ref="K12:N12"/>
    <mergeCell ref="O12:V12"/>
    <mergeCell ref="W12:AD12"/>
    <mergeCell ref="G14:H14"/>
    <mergeCell ref="I14:J14"/>
    <mergeCell ref="K14:M14"/>
    <mergeCell ref="O14:V14"/>
    <mergeCell ref="W14:AD14"/>
    <mergeCell ref="C9:D9"/>
    <mergeCell ref="E9:F9"/>
    <mergeCell ref="O8:V8"/>
    <mergeCell ref="W8:AD8"/>
    <mergeCell ref="G9:H9"/>
    <mergeCell ref="I9:J9"/>
    <mergeCell ref="K9:N9"/>
    <mergeCell ref="O9:V9"/>
    <mergeCell ref="E4:F4"/>
    <mergeCell ref="C6:D6"/>
    <mergeCell ref="E6:F6"/>
    <mergeCell ref="G6:H6"/>
    <mergeCell ref="I6:J6"/>
    <mergeCell ref="K6:N6"/>
    <mergeCell ref="O6:V6"/>
    <mergeCell ref="W6:AD6"/>
    <mergeCell ref="C7:D8"/>
    <mergeCell ref="E7:F7"/>
    <mergeCell ref="E8:F8"/>
    <mergeCell ref="G7:H7"/>
    <mergeCell ref="I7:J7"/>
    <mergeCell ref="K7:M7"/>
    <mergeCell ref="O7:V7"/>
    <mergeCell ref="G8:H8"/>
    <mergeCell ref="I8:J8"/>
    <mergeCell ref="K8:M8"/>
    <mergeCell ref="O4:V4"/>
    <mergeCell ref="W4:AD4"/>
    <mergeCell ref="C5:D5"/>
    <mergeCell ref="E5:F5"/>
    <mergeCell ref="G5:H5"/>
    <mergeCell ref="I5:J5"/>
    <mergeCell ref="K5:M5"/>
    <mergeCell ref="O5:V5"/>
    <mergeCell ref="C4:D4"/>
    <mergeCell ref="G4:H4"/>
  </mergeCells>
  <conditionalFormatting sqref="A1:A34">
    <cfRule type="colorScale" priority="5">
      <colorScale>
        <cfvo type="min"/>
        <cfvo type="max"/>
        <color rgb="FF57BB8A"/>
        <color rgb="FFFFFFFF"/>
      </colorScale>
    </cfRule>
  </conditionalFormatting>
  <conditionalFormatting sqref="C5 E5 G5 I5 K5:L5 O5 W5 C7 E8 G8 I8 K8:L8 O8 W8 C10 E11 G11 I11 K11:L11 O11 W11 C13 E14 G14 I14 K14:L14 O14 W14 C16 E17 G17 I17 K17:L17 O17 W17 E20 G20 I20 K20:L20 O20 W20">
    <cfRule type="expression" dxfId="43" priority="1">
      <formula>MONTH(C5)&lt;&gt;MONTH($C$2)</formula>
    </cfRule>
    <cfRule type="expression" dxfId="42" priority="2">
      <formula>OR(WEEKDAY(C5,1)=1,WEEKDAY(C5,1)=7)</formula>
    </cfRule>
  </conditionalFormatting>
  <conditionalFormatting sqref="C19">
    <cfRule type="expression" dxfId="41" priority="3">
      <formula>MONTH(C19)&lt;&gt;MONTH($C$2)</formula>
    </cfRule>
    <cfRule type="expression" dxfId="40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17.1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50" width="8.6640625" customWidth="1"/>
  </cols>
  <sheetData>
    <row r="1" spans="1:50" ht="8.25" customHeight="1" x14ac:dyDescent="0.15">
      <c r="A1" s="67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50.25" customHeight="1" x14ac:dyDescent="0.5">
      <c r="A2" s="68"/>
      <c r="B2" s="39"/>
      <c r="C2" s="96">
        <f>DATE(About!Q8,About!Q10+2,1)</f>
        <v>46082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2"/>
      <c r="AE2" s="39"/>
      <c r="AF2" s="39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</row>
    <row r="3" spans="1:50" ht="9" customHeight="1" x14ac:dyDescent="0.6">
      <c r="A3" s="68"/>
      <c r="B3" s="41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1"/>
      <c r="P3" s="41"/>
      <c r="Q3" s="41"/>
      <c r="R3" s="41"/>
      <c r="S3" s="41"/>
      <c r="T3" s="41"/>
      <c r="U3" s="41"/>
      <c r="V3" s="39"/>
      <c r="W3" s="41"/>
      <c r="X3" s="41"/>
      <c r="Y3" s="41"/>
      <c r="Z3" s="41"/>
      <c r="AA3" s="41"/>
      <c r="AB3" s="41"/>
      <c r="AC3" s="41"/>
      <c r="AD3" s="41"/>
      <c r="AE3" s="41"/>
      <c r="AF3" s="39"/>
      <c r="AG3" s="44"/>
      <c r="AH3" s="44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</row>
    <row r="4" spans="1:50" ht="30" customHeight="1" x14ac:dyDescent="0.2">
      <c r="A4" s="68"/>
      <c r="B4" s="46"/>
      <c r="C4" s="82">
        <f>C5</f>
        <v>46082</v>
      </c>
      <c r="D4" s="84"/>
      <c r="E4" s="82">
        <f>E5</f>
        <v>46083</v>
      </c>
      <c r="F4" s="84"/>
      <c r="G4" s="82">
        <f>G5</f>
        <v>46084</v>
      </c>
      <c r="H4" s="84"/>
      <c r="I4" s="82">
        <f>I5</f>
        <v>46085</v>
      </c>
      <c r="J4" s="84"/>
      <c r="K4" s="82">
        <f>K5</f>
        <v>46086</v>
      </c>
      <c r="L4" s="83"/>
      <c r="M4" s="84"/>
      <c r="N4" s="47"/>
      <c r="O4" s="82">
        <f>O5</f>
        <v>46087</v>
      </c>
      <c r="P4" s="83"/>
      <c r="Q4" s="83"/>
      <c r="R4" s="83"/>
      <c r="S4" s="83"/>
      <c r="T4" s="83"/>
      <c r="U4" s="83"/>
      <c r="V4" s="84"/>
      <c r="W4" s="82">
        <f>W5</f>
        <v>46088</v>
      </c>
      <c r="X4" s="83"/>
      <c r="Y4" s="83"/>
      <c r="Z4" s="83"/>
      <c r="AA4" s="83"/>
      <c r="AB4" s="83"/>
      <c r="AC4" s="83"/>
      <c r="AD4" s="84"/>
      <c r="AE4" s="46"/>
      <c r="AF4" s="48"/>
      <c r="AG4" s="49"/>
      <c r="AH4" s="49"/>
      <c r="AI4" s="49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</row>
    <row r="5" spans="1:50" ht="24.75" customHeight="1" x14ac:dyDescent="0.2">
      <c r="A5" s="68"/>
      <c r="B5" s="38"/>
      <c r="C5" s="85">
        <f>$C$2-(WEEKDAY($C$2,1)-(start_day-1))-IF((WEEKDAY($C$2,1)-(start_day-1))&lt;=0,7,0)+1</f>
        <v>46082</v>
      </c>
      <c r="D5" s="81"/>
      <c r="E5" s="85">
        <f>C5+1</f>
        <v>46083</v>
      </c>
      <c r="F5" s="81"/>
      <c r="G5" s="85">
        <f>E5+1</f>
        <v>46084</v>
      </c>
      <c r="H5" s="81"/>
      <c r="I5" s="85">
        <f>G5+1</f>
        <v>46085</v>
      </c>
      <c r="J5" s="81"/>
      <c r="K5" s="85">
        <f>I5+1</f>
        <v>46086</v>
      </c>
      <c r="L5" s="80"/>
      <c r="M5" s="81"/>
      <c r="N5" s="51"/>
      <c r="O5" s="85">
        <f>K5+1</f>
        <v>46087</v>
      </c>
      <c r="P5" s="80"/>
      <c r="Q5" s="80"/>
      <c r="R5" s="80"/>
      <c r="S5" s="80"/>
      <c r="T5" s="80"/>
      <c r="U5" s="80"/>
      <c r="V5" s="81"/>
      <c r="W5" s="85">
        <f>O5+1</f>
        <v>46088</v>
      </c>
      <c r="X5" s="80"/>
      <c r="Y5" s="80"/>
      <c r="Z5" s="80"/>
      <c r="AA5" s="80"/>
      <c r="AB5" s="80"/>
      <c r="AC5" s="80"/>
      <c r="AD5" s="81"/>
      <c r="AE5" s="38"/>
      <c r="AF5" s="52"/>
      <c r="AG5" s="53"/>
      <c r="AH5" s="53"/>
      <c r="AI5" s="53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68"/>
      <c r="B6" s="54"/>
      <c r="C6" s="86"/>
      <c r="D6" s="87"/>
      <c r="E6" s="86"/>
      <c r="F6" s="87"/>
      <c r="G6" s="86"/>
      <c r="H6" s="87"/>
      <c r="I6" s="86"/>
      <c r="J6" s="87"/>
      <c r="K6" s="86"/>
      <c r="L6" s="88"/>
      <c r="M6" s="88"/>
      <c r="N6" s="87"/>
      <c r="O6" s="86"/>
      <c r="P6" s="88"/>
      <c r="Q6" s="88"/>
      <c r="R6" s="88"/>
      <c r="S6" s="88"/>
      <c r="T6" s="88"/>
      <c r="U6" s="88"/>
      <c r="V6" s="87"/>
      <c r="W6" s="86"/>
      <c r="X6" s="88"/>
      <c r="Y6" s="88"/>
      <c r="Z6" s="88"/>
      <c r="AA6" s="88"/>
      <c r="AB6" s="88"/>
      <c r="AC6" s="88"/>
      <c r="AD6" s="87"/>
      <c r="AE6" s="15"/>
      <c r="AF6" s="54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</row>
    <row r="7" spans="1:50" ht="9.75" customHeight="1" x14ac:dyDescent="0.15">
      <c r="A7" s="68"/>
      <c r="B7" s="38"/>
      <c r="C7" s="89">
        <f>W5+1</f>
        <v>46089</v>
      </c>
      <c r="D7" s="78"/>
      <c r="E7" s="90"/>
      <c r="F7" s="81"/>
      <c r="G7" s="90"/>
      <c r="H7" s="81"/>
      <c r="I7" s="90"/>
      <c r="J7" s="81"/>
      <c r="K7" s="90"/>
      <c r="L7" s="80"/>
      <c r="M7" s="81"/>
      <c r="N7" s="56"/>
      <c r="O7" s="90"/>
      <c r="P7" s="80"/>
      <c r="Q7" s="80"/>
      <c r="R7" s="80"/>
      <c r="S7" s="80"/>
      <c r="T7" s="80"/>
      <c r="U7" s="80"/>
      <c r="V7" s="81"/>
      <c r="W7" s="90"/>
      <c r="X7" s="80"/>
      <c r="Y7" s="80"/>
      <c r="Z7" s="80"/>
      <c r="AA7" s="80"/>
      <c r="AB7" s="80"/>
      <c r="AC7" s="80"/>
      <c r="AD7" s="81"/>
      <c r="AE7" s="38"/>
      <c r="AF7" s="38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68"/>
      <c r="B8" s="15"/>
      <c r="C8" s="79"/>
      <c r="D8" s="81"/>
      <c r="E8" s="91">
        <f>C7+1</f>
        <v>46090</v>
      </c>
      <c r="F8" s="72"/>
      <c r="G8" s="91">
        <f>E8+1</f>
        <v>46091</v>
      </c>
      <c r="H8" s="72"/>
      <c r="I8" s="91">
        <f>G8+1</f>
        <v>46092</v>
      </c>
      <c r="J8" s="72"/>
      <c r="K8" s="91">
        <f>I8+1</f>
        <v>46093</v>
      </c>
      <c r="L8" s="71"/>
      <c r="M8" s="72"/>
      <c r="N8" s="57"/>
      <c r="O8" s="91">
        <f>K8+1</f>
        <v>46094</v>
      </c>
      <c r="P8" s="71"/>
      <c r="Q8" s="71"/>
      <c r="R8" s="71"/>
      <c r="S8" s="71"/>
      <c r="T8" s="71"/>
      <c r="U8" s="71"/>
      <c r="V8" s="72"/>
      <c r="W8" s="91">
        <f>O8+1</f>
        <v>46095</v>
      </c>
      <c r="X8" s="71"/>
      <c r="Y8" s="71"/>
      <c r="Z8" s="71"/>
      <c r="AA8" s="71"/>
      <c r="AB8" s="71"/>
      <c r="AC8" s="71"/>
      <c r="AD8" s="72"/>
      <c r="AE8" s="15"/>
      <c r="AF8" s="15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68"/>
      <c r="B9" s="54"/>
      <c r="C9" s="86"/>
      <c r="D9" s="87"/>
      <c r="E9" s="86"/>
      <c r="F9" s="87"/>
      <c r="G9" s="86"/>
      <c r="H9" s="87"/>
      <c r="I9" s="86"/>
      <c r="J9" s="87"/>
      <c r="K9" s="86"/>
      <c r="L9" s="88"/>
      <c r="M9" s="88"/>
      <c r="N9" s="87"/>
      <c r="O9" s="86"/>
      <c r="P9" s="88"/>
      <c r="Q9" s="88"/>
      <c r="R9" s="88"/>
      <c r="S9" s="88"/>
      <c r="T9" s="88"/>
      <c r="U9" s="88"/>
      <c r="V9" s="87"/>
      <c r="W9" s="86"/>
      <c r="X9" s="88"/>
      <c r="Y9" s="88"/>
      <c r="Z9" s="88"/>
      <c r="AA9" s="88"/>
      <c r="AB9" s="88"/>
      <c r="AC9" s="88"/>
      <c r="AD9" s="87"/>
      <c r="AE9" s="15"/>
      <c r="AF9" s="54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</row>
    <row r="10" spans="1:50" ht="9.75" customHeight="1" x14ac:dyDescent="0.15">
      <c r="A10" s="68"/>
      <c r="B10" s="54"/>
      <c r="C10" s="89">
        <f>W8+1</f>
        <v>46096</v>
      </c>
      <c r="D10" s="78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15"/>
      <c r="AF10" s="54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</row>
    <row r="11" spans="1:50" ht="15" customHeight="1" x14ac:dyDescent="0.15">
      <c r="A11" s="68"/>
      <c r="B11" s="15"/>
      <c r="C11" s="79"/>
      <c r="D11" s="81"/>
      <c r="E11" s="91">
        <f>C10+1</f>
        <v>46097</v>
      </c>
      <c r="F11" s="72"/>
      <c r="G11" s="91">
        <f>E11+1</f>
        <v>46098</v>
      </c>
      <c r="H11" s="72"/>
      <c r="I11" s="91">
        <f>G11+1</f>
        <v>46099</v>
      </c>
      <c r="J11" s="72"/>
      <c r="K11" s="91">
        <f>I11+1</f>
        <v>46100</v>
      </c>
      <c r="L11" s="71"/>
      <c r="M11" s="72"/>
      <c r="N11" s="57"/>
      <c r="O11" s="91">
        <f>K11+1</f>
        <v>46101</v>
      </c>
      <c r="P11" s="71"/>
      <c r="Q11" s="71"/>
      <c r="R11" s="71"/>
      <c r="S11" s="71"/>
      <c r="T11" s="71"/>
      <c r="U11" s="71"/>
      <c r="V11" s="72"/>
      <c r="W11" s="91">
        <f>O11+1</f>
        <v>46102</v>
      </c>
      <c r="X11" s="71"/>
      <c r="Y11" s="71"/>
      <c r="Z11" s="71"/>
      <c r="AA11" s="71"/>
      <c r="AB11" s="71"/>
      <c r="AC11" s="71"/>
      <c r="AD11" s="72"/>
      <c r="AE11" s="15"/>
      <c r="AF11" s="15"/>
      <c r="AG11" s="6"/>
      <c r="AH11" s="6"/>
      <c r="AI11" s="4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68"/>
      <c r="B12" s="54"/>
      <c r="C12" s="86"/>
      <c r="D12" s="87"/>
      <c r="E12" s="86"/>
      <c r="F12" s="87"/>
      <c r="G12" s="86"/>
      <c r="H12" s="87"/>
      <c r="I12" s="86"/>
      <c r="J12" s="87"/>
      <c r="K12" s="86"/>
      <c r="L12" s="88"/>
      <c r="M12" s="88"/>
      <c r="N12" s="87"/>
      <c r="O12" s="86"/>
      <c r="P12" s="88"/>
      <c r="Q12" s="88"/>
      <c r="R12" s="88"/>
      <c r="S12" s="88"/>
      <c r="T12" s="88"/>
      <c r="U12" s="88"/>
      <c r="V12" s="87"/>
      <c r="W12" s="86"/>
      <c r="X12" s="88"/>
      <c r="Y12" s="88"/>
      <c r="Z12" s="88"/>
      <c r="AA12" s="88"/>
      <c r="AB12" s="88"/>
      <c r="AC12" s="88"/>
      <c r="AD12" s="87"/>
      <c r="AE12" s="15"/>
      <c r="AF12" s="54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</row>
    <row r="13" spans="1:50" ht="9.75" customHeight="1" x14ac:dyDescent="0.15">
      <c r="A13" s="68"/>
      <c r="B13" s="54"/>
      <c r="C13" s="89">
        <f>W11+1</f>
        <v>46103</v>
      </c>
      <c r="D13" s="7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15"/>
      <c r="AF13" s="54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</row>
    <row r="14" spans="1:50" ht="15" customHeight="1" x14ac:dyDescent="0.15">
      <c r="A14" s="68"/>
      <c r="B14" s="15"/>
      <c r="C14" s="79"/>
      <c r="D14" s="81"/>
      <c r="E14" s="91">
        <f>C13+1</f>
        <v>46104</v>
      </c>
      <c r="F14" s="72"/>
      <c r="G14" s="91">
        <f>E14+1</f>
        <v>46105</v>
      </c>
      <c r="H14" s="72"/>
      <c r="I14" s="91">
        <f>G14+1</f>
        <v>46106</v>
      </c>
      <c r="J14" s="72"/>
      <c r="K14" s="91">
        <f>I14+1</f>
        <v>46107</v>
      </c>
      <c r="L14" s="71"/>
      <c r="M14" s="72"/>
      <c r="N14" s="57"/>
      <c r="O14" s="91">
        <f>K14+1</f>
        <v>46108</v>
      </c>
      <c r="P14" s="71"/>
      <c r="Q14" s="71"/>
      <c r="R14" s="71"/>
      <c r="S14" s="71"/>
      <c r="T14" s="71"/>
      <c r="U14" s="71"/>
      <c r="V14" s="72"/>
      <c r="W14" s="91">
        <f>O14+1</f>
        <v>46109</v>
      </c>
      <c r="X14" s="71"/>
      <c r="Y14" s="71"/>
      <c r="Z14" s="71"/>
      <c r="AA14" s="71"/>
      <c r="AB14" s="71"/>
      <c r="AC14" s="71"/>
      <c r="AD14" s="72"/>
      <c r="AE14" s="15"/>
      <c r="AF14" s="15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68"/>
      <c r="B15" s="54"/>
      <c r="C15" s="86"/>
      <c r="D15" s="87"/>
      <c r="E15" s="86"/>
      <c r="F15" s="87"/>
      <c r="G15" s="86"/>
      <c r="H15" s="87"/>
      <c r="I15" s="86"/>
      <c r="J15" s="87"/>
      <c r="K15" s="86"/>
      <c r="L15" s="88"/>
      <c r="M15" s="88"/>
      <c r="N15" s="87"/>
      <c r="O15" s="86"/>
      <c r="P15" s="88"/>
      <c r="Q15" s="88"/>
      <c r="R15" s="88"/>
      <c r="S15" s="88"/>
      <c r="T15" s="88"/>
      <c r="U15" s="88"/>
      <c r="V15" s="87"/>
      <c r="W15" s="86"/>
      <c r="X15" s="88"/>
      <c r="Y15" s="88"/>
      <c r="Z15" s="88"/>
      <c r="AA15" s="88"/>
      <c r="AB15" s="88"/>
      <c r="AC15" s="88"/>
      <c r="AD15" s="87"/>
      <c r="AE15" s="15"/>
      <c r="AF15" s="54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</row>
    <row r="16" spans="1:50" ht="9.75" customHeight="1" x14ac:dyDescent="0.15">
      <c r="A16" s="68"/>
      <c r="B16" s="54"/>
      <c r="C16" s="89">
        <f>W14+1</f>
        <v>46110</v>
      </c>
      <c r="D16" s="7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15"/>
      <c r="AF16" s="54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</row>
    <row r="17" spans="1:50" ht="15" customHeight="1" x14ac:dyDescent="0.15">
      <c r="A17" s="68"/>
      <c r="B17" s="15"/>
      <c r="C17" s="79"/>
      <c r="D17" s="81"/>
      <c r="E17" s="91">
        <f>C16+1</f>
        <v>46111</v>
      </c>
      <c r="F17" s="72"/>
      <c r="G17" s="91">
        <f>E17+1</f>
        <v>46112</v>
      </c>
      <c r="H17" s="72"/>
      <c r="I17" s="91">
        <f>G17+1</f>
        <v>46113</v>
      </c>
      <c r="J17" s="72"/>
      <c r="K17" s="91">
        <f>I17+1</f>
        <v>46114</v>
      </c>
      <c r="L17" s="71"/>
      <c r="M17" s="72"/>
      <c r="N17" s="57"/>
      <c r="O17" s="91">
        <f>K17+1</f>
        <v>46115</v>
      </c>
      <c r="P17" s="71"/>
      <c r="Q17" s="71"/>
      <c r="R17" s="71"/>
      <c r="S17" s="71"/>
      <c r="T17" s="71"/>
      <c r="U17" s="71"/>
      <c r="V17" s="72"/>
      <c r="W17" s="91">
        <f>O17+1</f>
        <v>46116</v>
      </c>
      <c r="X17" s="71"/>
      <c r="Y17" s="71"/>
      <c r="Z17" s="71"/>
      <c r="AA17" s="71"/>
      <c r="AB17" s="71"/>
      <c r="AC17" s="71"/>
      <c r="AD17" s="72"/>
      <c r="AE17" s="15"/>
      <c r="AF17" s="15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68"/>
      <c r="B18" s="54"/>
      <c r="C18" s="86"/>
      <c r="D18" s="87"/>
      <c r="E18" s="86"/>
      <c r="F18" s="87"/>
      <c r="G18" s="86"/>
      <c r="H18" s="87"/>
      <c r="I18" s="86"/>
      <c r="J18" s="87"/>
      <c r="K18" s="86"/>
      <c r="L18" s="88"/>
      <c r="M18" s="87"/>
      <c r="N18" s="12"/>
      <c r="O18" s="86"/>
      <c r="P18" s="88"/>
      <c r="Q18" s="88"/>
      <c r="R18" s="88"/>
      <c r="S18" s="88"/>
      <c r="T18" s="88"/>
      <c r="U18" s="88"/>
      <c r="V18" s="87"/>
      <c r="W18" s="86"/>
      <c r="X18" s="88"/>
      <c r="Y18" s="88"/>
      <c r="Z18" s="88"/>
      <c r="AA18" s="88"/>
      <c r="AB18" s="88"/>
      <c r="AC18" s="88"/>
      <c r="AD18" s="87"/>
      <c r="AE18" s="15"/>
      <c r="AF18" s="54"/>
      <c r="AG18" s="55"/>
      <c r="AH18" s="55"/>
      <c r="AI18" s="55"/>
      <c r="AJ18" s="55"/>
      <c r="AK18" s="55"/>
      <c r="AL18" s="55"/>
      <c r="AM18" s="55"/>
      <c r="AN18" s="55"/>
      <c r="AO18" s="4"/>
      <c r="AP18" s="55"/>
      <c r="AQ18" s="55"/>
      <c r="AR18" s="55"/>
      <c r="AS18" s="55"/>
      <c r="AT18" s="55"/>
      <c r="AU18" s="55"/>
      <c r="AV18" s="55"/>
      <c r="AW18" s="55"/>
      <c r="AX18" s="55"/>
    </row>
    <row r="19" spans="1:50" ht="9.75" customHeight="1" x14ac:dyDescent="0.15">
      <c r="A19" s="68"/>
      <c r="B19" s="54"/>
      <c r="C19" s="89">
        <f>W17+1</f>
        <v>46117</v>
      </c>
      <c r="D19" s="78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15"/>
      <c r="AF19" s="54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</row>
    <row r="20" spans="1:50" ht="15" customHeight="1" x14ac:dyDescent="0.15">
      <c r="A20" s="68"/>
      <c r="B20" s="15"/>
      <c r="C20" s="79"/>
      <c r="D20" s="81"/>
      <c r="E20" s="91">
        <f>C19+1</f>
        <v>46118</v>
      </c>
      <c r="F20" s="72"/>
      <c r="G20" s="91">
        <f>E20+1</f>
        <v>46119</v>
      </c>
      <c r="H20" s="72"/>
      <c r="I20" s="91">
        <f>G20+1</f>
        <v>46120</v>
      </c>
      <c r="J20" s="72"/>
      <c r="K20" s="91">
        <f>I20+1</f>
        <v>46121</v>
      </c>
      <c r="L20" s="71"/>
      <c r="M20" s="72"/>
      <c r="N20" s="57"/>
      <c r="O20" s="91">
        <f>K20+1</f>
        <v>46122</v>
      </c>
      <c r="P20" s="71"/>
      <c r="Q20" s="71"/>
      <c r="R20" s="71"/>
      <c r="S20" s="71"/>
      <c r="T20" s="71"/>
      <c r="U20" s="71"/>
      <c r="V20" s="72"/>
      <c r="W20" s="91">
        <f>O20+1</f>
        <v>46123</v>
      </c>
      <c r="X20" s="71"/>
      <c r="Y20" s="71"/>
      <c r="Z20" s="71"/>
      <c r="AA20" s="71"/>
      <c r="AB20" s="71"/>
      <c r="AC20" s="71"/>
      <c r="AD20" s="72"/>
      <c r="AE20" s="15"/>
      <c r="AF20" s="15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58.5" customHeight="1" x14ac:dyDescent="0.15">
      <c r="A21" s="68"/>
      <c r="B21" s="54"/>
      <c r="C21" s="97"/>
      <c r="D21" s="72"/>
      <c r="E21" s="97"/>
      <c r="F21" s="72"/>
      <c r="G21" s="97"/>
      <c r="H21" s="72"/>
      <c r="I21" s="97"/>
      <c r="J21" s="72"/>
      <c r="K21" s="97"/>
      <c r="L21" s="71"/>
      <c r="M21" s="72"/>
      <c r="N21" s="27"/>
      <c r="O21" s="97"/>
      <c r="P21" s="71"/>
      <c r="Q21" s="71"/>
      <c r="R21" s="71"/>
      <c r="S21" s="71"/>
      <c r="T21" s="71"/>
      <c r="U21" s="71"/>
      <c r="V21" s="72"/>
      <c r="W21" s="97"/>
      <c r="X21" s="71"/>
      <c r="Y21" s="71"/>
      <c r="Z21" s="71"/>
      <c r="AA21" s="71"/>
      <c r="AB21" s="71"/>
      <c r="AC21" s="71"/>
      <c r="AD21" s="72"/>
      <c r="AE21" s="15"/>
      <c r="AF21" s="54"/>
      <c r="AG21" s="55"/>
      <c r="AH21" s="55"/>
      <c r="AI21" s="55"/>
      <c r="AJ21" s="55"/>
      <c r="AK21" s="55"/>
      <c r="AL21" s="55"/>
      <c r="AM21" s="55"/>
      <c r="AN21" s="55"/>
      <c r="AO21" s="4"/>
      <c r="AP21" s="55"/>
      <c r="AQ21" s="55"/>
      <c r="AR21" s="55"/>
      <c r="AS21" s="55"/>
      <c r="AT21" s="55"/>
      <c r="AU21" s="55"/>
      <c r="AV21" s="55"/>
      <c r="AW21" s="55"/>
      <c r="AX21" s="55"/>
    </row>
    <row r="22" spans="1:50" ht="2.25" customHeight="1" x14ac:dyDescent="0.15">
      <c r="A22" s="68"/>
      <c r="B22" s="15"/>
      <c r="C22" s="58"/>
      <c r="D22" s="58"/>
      <c r="E22" s="58"/>
      <c r="F22" s="58"/>
      <c r="G22" s="59"/>
      <c r="H22" s="54"/>
      <c r="I22" s="54"/>
      <c r="J22" s="54"/>
      <c r="K22" s="54"/>
      <c r="L22" s="54"/>
      <c r="M22" s="54"/>
      <c r="N22" s="54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15"/>
      <c r="AF22" s="15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24" hidden="1" customHeight="1" x14ac:dyDescent="0.15">
      <c r="A23" s="68"/>
      <c r="B23" s="15"/>
      <c r="C23" s="58"/>
      <c r="D23" s="58"/>
      <c r="E23" s="58"/>
      <c r="F23" s="58"/>
      <c r="G23" s="59"/>
      <c r="H23" s="54"/>
      <c r="I23" s="54"/>
      <c r="J23" s="54"/>
      <c r="K23" s="54"/>
      <c r="L23" s="54"/>
      <c r="M23" s="54"/>
      <c r="N23" s="54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15"/>
      <c r="AF23" s="15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8.25" customHeight="1" x14ac:dyDescent="0.15">
      <c r="A24" s="6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68"/>
      <c r="B25" s="38"/>
      <c r="C25" s="98" t="s">
        <v>15</v>
      </c>
      <c r="D25" s="74"/>
      <c r="E25" s="74"/>
      <c r="F25" s="74"/>
      <c r="G25" s="74"/>
      <c r="H25" s="74"/>
      <c r="I25" s="74"/>
      <c r="J25" s="74"/>
      <c r="K25" s="75"/>
      <c r="L25" s="61"/>
      <c r="M25" s="38"/>
      <c r="N25" s="38"/>
      <c r="O25" s="92">
        <f>DATE(YEAR(C2),MONTH(C2)-1,1)</f>
        <v>46054</v>
      </c>
      <c r="P25" s="71"/>
      <c r="Q25" s="71"/>
      <c r="R25" s="71"/>
      <c r="S25" s="71"/>
      <c r="T25" s="71"/>
      <c r="U25" s="72"/>
      <c r="V25" s="62"/>
      <c r="W25" s="62"/>
      <c r="X25" s="92">
        <f>DATE(YEAR(C2),MONTH(C2)+1,1)</f>
        <v>46113</v>
      </c>
      <c r="Y25" s="71"/>
      <c r="Z25" s="71"/>
      <c r="AA25" s="71"/>
      <c r="AB25" s="71"/>
      <c r="AC25" s="71"/>
      <c r="AD25" s="72"/>
      <c r="AE25" s="38"/>
      <c r="AF25" s="38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68"/>
      <c r="B26" s="38"/>
      <c r="C26" s="79"/>
      <c r="D26" s="80"/>
      <c r="E26" s="80"/>
      <c r="F26" s="80"/>
      <c r="G26" s="80"/>
      <c r="H26" s="80"/>
      <c r="I26" s="80"/>
      <c r="J26" s="80"/>
      <c r="K26" s="81"/>
      <c r="L26" s="61"/>
      <c r="M26" s="38"/>
      <c r="N26" s="38"/>
      <c r="O26" s="63" t="str">
        <f t="array" ref="O26">INDEX({"S";"M";"T";"W";"T";"F";"S"},1+MOD(start_day+1-2,7))</f>
        <v>S</v>
      </c>
      <c r="P26" s="63" t="str">
        <f t="array" ref="P26">INDEX({"S";"M";"T";"W";"T";"F";"S"},1+MOD(start_day+2-2,7))</f>
        <v>M</v>
      </c>
      <c r="Q26" s="63" t="str">
        <f t="array" ref="Q26">INDEX({"S";"M";"T";"W";"T";"F";"S"},1+MOD(start_day+3-2,7))</f>
        <v>T</v>
      </c>
      <c r="R26" s="63" t="str">
        <f t="array" ref="R26">INDEX({"S";"M";"T";"W";"T";"F";"S"},1+MOD(start_day+4-2,7))</f>
        <v>W</v>
      </c>
      <c r="S26" s="63" t="str">
        <f t="array" ref="S26">INDEX({"S";"M";"T";"W";"T";"F";"S"},1+MOD(start_day+5-2,7))</f>
        <v>T</v>
      </c>
      <c r="T26" s="63" t="str">
        <f t="array" ref="T26">INDEX({"S";"M";"T";"W";"T";"F";"S"},1+MOD(start_day+6-2,7))</f>
        <v>F</v>
      </c>
      <c r="U26" s="63" t="str">
        <f t="array" ref="U26">INDEX({"S";"M";"T";"W";"T";"F";"S"},1+MOD(start_day+7-2,7))</f>
        <v>S</v>
      </c>
      <c r="V26" s="64"/>
      <c r="W26" s="64"/>
      <c r="X26" s="63" t="str">
        <f t="array" ref="X26">INDEX({"S";"M";"T";"W";"T";"F";"S"},1+MOD(start_day+1-2,7))</f>
        <v>S</v>
      </c>
      <c r="Y26" s="63" t="str">
        <f t="array" ref="Y26">INDEX({"S";"M";"T";"W";"T";"F";"S"},1+MOD(start_day+2-2,7))</f>
        <v>M</v>
      </c>
      <c r="Z26" s="63" t="str">
        <f t="array" ref="Z26">INDEX({"S";"M";"T";"W";"T";"F";"S"},1+MOD(start_day+3-2,7))</f>
        <v>T</v>
      </c>
      <c r="AA26" s="63" t="str">
        <f t="array" ref="AA26">INDEX({"S";"M";"T";"W";"T";"F";"S"},1+MOD(start_day+4-2,7))</f>
        <v>W</v>
      </c>
      <c r="AB26" s="63" t="str">
        <f t="array" ref="AB26">INDEX({"S";"M";"T";"W";"T";"F";"S"},1+MOD(start_day+5-2,7))</f>
        <v>T</v>
      </c>
      <c r="AC26" s="63" t="str">
        <f t="array" ref="AC26">INDEX({"S";"M";"T";"W";"T";"F";"S"},1+MOD(start_day+6-2,7))</f>
        <v>F</v>
      </c>
      <c r="AD26" s="63" t="str">
        <f t="array" ref="AD26">INDEX({"S";"M";"T";"W";"T";"F";"S"},1+MOD(start_day+7-2,7))</f>
        <v>S</v>
      </c>
      <c r="AE26" s="38"/>
      <c r="AF26" s="38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68"/>
      <c r="B27" s="38"/>
      <c r="C27" s="93"/>
      <c r="D27" s="94"/>
      <c r="E27" s="94"/>
      <c r="F27" s="94"/>
      <c r="G27" s="94"/>
      <c r="H27" s="94"/>
      <c r="I27" s="94"/>
      <c r="J27" s="94"/>
      <c r="K27" s="95"/>
      <c r="L27" s="38"/>
      <c r="M27" s="38"/>
      <c r="N27" s="38"/>
      <c r="O27" s="65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>46054</v>
      </c>
      <c r="P27" s="65">
        <f t="shared" si="0"/>
        <v>46055</v>
      </c>
      <c r="Q27" s="65">
        <f t="shared" si="0"/>
        <v>46056</v>
      </c>
      <c r="R27" s="65">
        <f t="shared" si="0"/>
        <v>46057</v>
      </c>
      <c r="S27" s="65">
        <f t="shared" si="0"/>
        <v>46058</v>
      </c>
      <c r="T27" s="65">
        <f t="shared" si="0"/>
        <v>46059</v>
      </c>
      <c r="U27" s="65">
        <f t="shared" si="0"/>
        <v>46060</v>
      </c>
      <c r="V27" s="62"/>
      <c r="W27" s="62"/>
      <c r="X27" s="65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si="1"/>
        <v/>
      </c>
      <c r="Z27" s="65" t="str">
        <f t="shared" si="1"/>
        <v/>
      </c>
      <c r="AA27" s="65">
        <f t="shared" si="1"/>
        <v>46113</v>
      </c>
      <c r="AB27" s="65">
        <f t="shared" si="1"/>
        <v>46114</v>
      </c>
      <c r="AC27" s="65">
        <f t="shared" si="1"/>
        <v>46115</v>
      </c>
      <c r="AD27" s="65">
        <f t="shared" si="1"/>
        <v>46116</v>
      </c>
      <c r="AE27" s="38"/>
      <c r="AF27" s="38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68"/>
      <c r="B28" s="38"/>
      <c r="C28" s="99"/>
      <c r="D28" s="74"/>
      <c r="E28" s="74"/>
      <c r="F28" s="74"/>
      <c r="G28" s="74"/>
      <c r="H28" s="74"/>
      <c r="I28" s="74"/>
      <c r="J28" s="74"/>
      <c r="K28" s="75"/>
      <c r="L28" s="38"/>
      <c r="M28" s="38"/>
      <c r="N28" s="38"/>
      <c r="O28" s="65">
        <f t="shared" si="0"/>
        <v>46061</v>
      </c>
      <c r="P28" s="65">
        <f t="shared" si="0"/>
        <v>46062</v>
      </c>
      <c r="Q28" s="65">
        <f t="shared" si="0"/>
        <v>46063</v>
      </c>
      <c r="R28" s="65">
        <f t="shared" si="0"/>
        <v>46064</v>
      </c>
      <c r="S28" s="65">
        <f t="shared" si="0"/>
        <v>46065</v>
      </c>
      <c r="T28" s="65">
        <f t="shared" si="0"/>
        <v>46066</v>
      </c>
      <c r="U28" s="65">
        <f t="shared" si="0"/>
        <v>46067</v>
      </c>
      <c r="V28" s="62"/>
      <c r="W28" s="62"/>
      <c r="X28" s="65">
        <f t="shared" si="1"/>
        <v>46117</v>
      </c>
      <c r="Y28" s="65">
        <f t="shared" si="1"/>
        <v>46118</v>
      </c>
      <c r="Z28" s="65">
        <f t="shared" si="1"/>
        <v>46119</v>
      </c>
      <c r="AA28" s="65">
        <f t="shared" si="1"/>
        <v>46120</v>
      </c>
      <c r="AB28" s="65">
        <f t="shared" si="1"/>
        <v>46121</v>
      </c>
      <c r="AC28" s="65">
        <f t="shared" si="1"/>
        <v>46122</v>
      </c>
      <c r="AD28" s="65">
        <f t="shared" si="1"/>
        <v>46123</v>
      </c>
      <c r="AE28" s="38"/>
      <c r="AF28" s="38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68"/>
      <c r="B29" s="38"/>
      <c r="C29" s="79"/>
      <c r="D29" s="80"/>
      <c r="E29" s="80"/>
      <c r="F29" s="80"/>
      <c r="G29" s="80"/>
      <c r="H29" s="80"/>
      <c r="I29" s="80"/>
      <c r="J29" s="80"/>
      <c r="K29" s="81"/>
      <c r="L29" s="38"/>
      <c r="M29" s="38"/>
      <c r="N29" s="38"/>
      <c r="O29" s="65">
        <f t="shared" si="0"/>
        <v>46068</v>
      </c>
      <c r="P29" s="65">
        <f t="shared" si="0"/>
        <v>46069</v>
      </c>
      <c r="Q29" s="65">
        <f t="shared" si="0"/>
        <v>46070</v>
      </c>
      <c r="R29" s="65">
        <f t="shared" si="0"/>
        <v>46071</v>
      </c>
      <c r="S29" s="65">
        <f t="shared" si="0"/>
        <v>46072</v>
      </c>
      <c r="T29" s="65">
        <f t="shared" si="0"/>
        <v>46073</v>
      </c>
      <c r="U29" s="65">
        <f t="shared" si="0"/>
        <v>46074</v>
      </c>
      <c r="V29" s="62"/>
      <c r="W29" s="62"/>
      <c r="X29" s="65">
        <f t="shared" si="1"/>
        <v>46124</v>
      </c>
      <c r="Y29" s="65">
        <f t="shared" si="1"/>
        <v>46125</v>
      </c>
      <c r="Z29" s="65">
        <f t="shared" si="1"/>
        <v>46126</v>
      </c>
      <c r="AA29" s="65">
        <f t="shared" si="1"/>
        <v>46127</v>
      </c>
      <c r="AB29" s="65">
        <f t="shared" si="1"/>
        <v>46128</v>
      </c>
      <c r="AC29" s="65">
        <f t="shared" si="1"/>
        <v>46129</v>
      </c>
      <c r="AD29" s="65">
        <f t="shared" si="1"/>
        <v>46130</v>
      </c>
      <c r="AE29" s="38"/>
      <c r="AF29" s="38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68"/>
      <c r="B30" s="38"/>
      <c r="C30" s="100"/>
      <c r="D30" s="101"/>
      <c r="E30" s="101"/>
      <c r="F30" s="101"/>
      <c r="G30" s="101"/>
      <c r="H30" s="101"/>
      <c r="I30" s="101"/>
      <c r="J30" s="101"/>
      <c r="K30" s="102"/>
      <c r="L30" s="38"/>
      <c r="M30" s="38"/>
      <c r="N30" s="38"/>
      <c r="O30" s="65">
        <f t="shared" si="0"/>
        <v>46075</v>
      </c>
      <c r="P30" s="65">
        <f t="shared" si="0"/>
        <v>46076</v>
      </c>
      <c r="Q30" s="65">
        <f t="shared" si="0"/>
        <v>46077</v>
      </c>
      <c r="R30" s="65">
        <f t="shared" si="0"/>
        <v>46078</v>
      </c>
      <c r="S30" s="65">
        <f t="shared" si="0"/>
        <v>46079</v>
      </c>
      <c r="T30" s="65">
        <f t="shared" si="0"/>
        <v>46080</v>
      </c>
      <c r="U30" s="65">
        <f t="shared" si="0"/>
        <v>46081</v>
      </c>
      <c r="V30" s="62"/>
      <c r="W30" s="62"/>
      <c r="X30" s="65">
        <f t="shared" si="1"/>
        <v>46131</v>
      </c>
      <c r="Y30" s="65">
        <f t="shared" si="1"/>
        <v>46132</v>
      </c>
      <c r="Z30" s="65">
        <f t="shared" si="1"/>
        <v>46133</v>
      </c>
      <c r="AA30" s="65">
        <f t="shared" si="1"/>
        <v>46134</v>
      </c>
      <c r="AB30" s="65">
        <f t="shared" si="1"/>
        <v>46135</v>
      </c>
      <c r="AC30" s="65">
        <f t="shared" si="1"/>
        <v>46136</v>
      </c>
      <c r="AD30" s="65">
        <f t="shared" si="1"/>
        <v>46137</v>
      </c>
      <c r="AE30" s="38"/>
      <c r="AF30" s="38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68"/>
      <c r="B31" s="38"/>
      <c r="C31" s="79"/>
      <c r="D31" s="80"/>
      <c r="E31" s="80"/>
      <c r="F31" s="80"/>
      <c r="G31" s="80"/>
      <c r="H31" s="80"/>
      <c r="I31" s="80"/>
      <c r="J31" s="80"/>
      <c r="K31" s="81"/>
      <c r="L31" s="38"/>
      <c r="M31" s="38"/>
      <c r="N31" s="38"/>
      <c r="O31" s="65" t="str">
        <f t="shared" si="0"/>
        <v/>
      </c>
      <c r="P31" s="65" t="str">
        <f t="shared" si="0"/>
        <v/>
      </c>
      <c r="Q31" s="65" t="str">
        <f t="shared" si="0"/>
        <v/>
      </c>
      <c r="R31" s="65" t="str">
        <f t="shared" si="0"/>
        <v/>
      </c>
      <c r="S31" s="65" t="str">
        <f t="shared" si="0"/>
        <v/>
      </c>
      <c r="T31" s="65" t="str">
        <f t="shared" si="0"/>
        <v/>
      </c>
      <c r="U31" s="65" t="str">
        <f t="shared" si="0"/>
        <v/>
      </c>
      <c r="V31" s="62"/>
      <c r="W31" s="62"/>
      <c r="X31" s="65">
        <f t="shared" si="1"/>
        <v>46138</v>
      </c>
      <c r="Y31" s="65">
        <f t="shared" si="1"/>
        <v>46139</v>
      </c>
      <c r="Z31" s="65">
        <f t="shared" si="1"/>
        <v>46140</v>
      </c>
      <c r="AA31" s="65">
        <f t="shared" si="1"/>
        <v>46141</v>
      </c>
      <c r="AB31" s="65">
        <f t="shared" si="1"/>
        <v>46142</v>
      </c>
      <c r="AC31" s="65" t="str">
        <f t="shared" si="1"/>
        <v/>
      </c>
      <c r="AD31" s="65" t="str">
        <f t="shared" si="1"/>
        <v/>
      </c>
      <c r="AE31" s="38"/>
      <c r="AF31" s="38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68"/>
      <c r="B32" s="38"/>
      <c r="C32" s="66"/>
      <c r="D32" s="66"/>
      <c r="E32" s="66"/>
      <c r="F32" s="66"/>
      <c r="G32" s="66"/>
      <c r="H32" s="66"/>
      <c r="I32" s="66"/>
      <c r="J32" s="66"/>
      <c r="K32" s="66"/>
      <c r="L32" s="38"/>
      <c r="M32" s="38"/>
      <c r="N32" s="38"/>
      <c r="O32" s="65" t="str">
        <f t="shared" si="0"/>
        <v/>
      </c>
      <c r="P32" s="65" t="str">
        <f t="shared" si="0"/>
        <v/>
      </c>
      <c r="Q32" s="65" t="str">
        <f t="shared" si="0"/>
        <v/>
      </c>
      <c r="R32" s="65" t="str">
        <f t="shared" si="0"/>
        <v/>
      </c>
      <c r="S32" s="65" t="str">
        <f t="shared" si="0"/>
        <v/>
      </c>
      <c r="T32" s="65" t="str">
        <f t="shared" si="0"/>
        <v/>
      </c>
      <c r="U32" s="65" t="str">
        <f t="shared" si="0"/>
        <v/>
      </c>
      <c r="V32" s="62"/>
      <c r="W32" s="62"/>
      <c r="X32" s="65" t="str">
        <f t="shared" si="1"/>
        <v/>
      </c>
      <c r="Y32" s="65" t="str">
        <f t="shared" si="1"/>
        <v/>
      </c>
      <c r="Z32" s="65" t="str">
        <f t="shared" si="1"/>
        <v/>
      </c>
      <c r="AA32" s="65" t="str">
        <f t="shared" si="1"/>
        <v/>
      </c>
      <c r="AB32" s="65" t="str">
        <f t="shared" si="1"/>
        <v/>
      </c>
      <c r="AC32" s="65" t="str">
        <f t="shared" si="1"/>
        <v/>
      </c>
      <c r="AD32" s="65" t="str">
        <f t="shared" si="1"/>
        <v/>
      </c>
      <c r="AE32" s="38"/>
      <c r="AF32" s="38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6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65"/>
      <c r="P33" s="65"/>
      <c r="Q33" s="65"/>
      <c r="R33" s="65"/>
      <c r="S33" s="65"/>
      <c r="T33" s="65"/>
      <c r="U33" s="65"/>
      <c r="V33" s="62"/>
      <c r="W33" s="62"/>
      <c r="X33" s="65"/>
      <c r="Y33" s="65"/>
      <c r="Z33" s="65"/>
      <c r="AA33" s="65"/>
      <c r="AB33" s="65"/>
      <c r="AC33" s="65"/>
      <c r="AD33" s="65"/>
      <c r="AE33" s="38"/>
      <c r="AF33" s="38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8.25" customHeight="1" x14ac:dyDescent="0.15">
      <c r="A34" s="6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5">
    <mergeCell ref="C28:K29"/>
    <mergeCell ref="C30:K31"/>
    <mergeCell ref="C21:D21"/>
    <mergeCell ref="E21:F21"/>
    <mergeCell ref="G21:H21"/>
    <mergeCell ref="I21:J21"/>
    <mergeCell ref="K21:M21"/>
    <mergeCell ref="O21:V21"/>
    <mergeCell ref="W21:AD21"/>
    <mergeCell ref="C25:K26"/>
    <mergeCell ref="O25:U25"/>
    <mergeCell ref="X25:AD25"/>
    <mergeCell ref="C27:K27"/>
    <mergeCell ref="A1:A34"/>
    <mergeCell ref="C2:AD2"/>
    <mergeCell ref="I4:J4"/>
    <mergeCell ref="K4:M4"/>
    <mergeCell ref="W5:AD5"/>
    <mergeCell ref="W7:AD7"/>
    <mergeCell ref="W9:AD9"/>
    <mergeCell ref="W17:AD17"/>
    <mergeCell ref="C18:D18"/>
    <mergeCell ref="E18:F18"/>
    <mergeCell ref="G18:H18"/>
    <mergeCell ref="I18:J18"/>
    <mergeCell ref="K18:M18"/>
    <mergeCell ref="O18:V18"/>
    <mergeCell ref="W18:AD18"/>
    <mergeCell ref="C19:D20"/>
    <mergeCell ref="E20:F20"/>
    <mergeCell ref="G20:H20"/>
    <mergeCell ref="I20:J20"/>
    <mergeCell ref="K20:M20"/>
    <mergeCell ref="O20:V20"/>
    <mergeCell ref="W20:AD20"/>
    <mergeCell ref="C15:D15"/>
    <mergeCell ref="E15:F15"/>
    <mergeCell ref="G15:H15"/>
    <mergeCell ref="I15:J15"/>
    <mergeCell ref="K15:N15"/>
    <mergeCell ref="O15:V15"/>
    <mergeCell ref="W15:AD15"/>
    <mergeCell ref="C16:D17"/>
    <mergeCell ref="E17:F17"/>
    <mergeCell ref="G17:H17"/>
    <mergeCell ref="I17:J17"/>
    <mergeCell ref="K17:M17"/>
    <mergeCell ref="O17:V17"/>
    <mergeCell ref="C10:D11"/>
    <mergeCell ref="E11:F11"/>
    <mergeCell ref="G11:H11"/>
    <mergeCell ref="I11:J11"/>
    <mergeCell ref="K11:M11"/>
    <mergeCell ref="O11:V11"/>
    <mergeCell ref="C13:D14"/>
    <mergeCell ref="E14:F14"/>
    <mergeCell ref="W11:AD11"/>
    <mergeCell ref="C12:D12"/>
    <mergeCell ref="E12:F12"/>
    <mergeCell ref="G12:H12"/>
    <mergeCell ref="I12:J12"/>
    <mergeCell ref="K12:N12"/>
    <mergeCell ref="O12:V12"/>
    <mergeCell ref="W12:AD12"/>
    <mergeCell ref="G14:H14"/>
    <mergeCell ref="I14:J14"/>
    <mergeCell ref="K14:M14"/>
    <mergeCell ref="O14:V14"/>
    <mergeCell ref="W14:AD14"/>
    <mergeCell ref="C9:D9"/>
    <mergeCell ref="E9:F9"/>
    <mergeCell ref="O8:V8"/>
    <mergeCell ref="W8:AD8"/>
    <mergeCell ref="G9:H9"/>
    <mergeCell ref="I9:J9"/>
    <mergeCell ref="K9:N9"/>
    <mergeCell ref="O9:V9"/>
    <mergeCell ref="E4:F4"/>
    <mergeCell ref="C6:D6"/>
    <mergeCell ref="E6:F6"/>
    <mergeCell ref="G6:H6"/>
    <mergeCell ref="I6:J6"/>
    <mergeCell ref="K6:N6"/>
    <mergeCell ref="O6:V6"/>
    <mergeCell ref="W6:AD6"/>
    <mergeCell ref="C7:D8"/>
    <mergeCell ref="E7:F7"/>
    <mergeCell ref="E8:F8"/>
    <mergeCell ref="G7:H7"/>
    <mergeCell ref="I7:J7"/>
    <mergeCell ref="K7:M7"/>
    <mergeCell ref="O7:V7"/>
    <mergeCell ref="G8:H8"/>
    <mergeCell ref="I8:J8"/>
    <mergeCell ref="K8:M8"/>
    <mergeCell ref="O4:V4"/>
    <mergeCell ref="W4:AD4"/>
    <mergeCell ref="C5:D5"/>
    <mergeCell ref="E5:F5"/>
    <mergeCell ref="G5:H5"/>
    <mergeCell ref="I5:J5"/>
    <mergeCell ref="K5:M5"/>
    <mergeCell ref="O5:V5"/>
    <mergeCell ref="C4:D4"/>
    <mergeCell ref="G4:H4"/>
  </mergeCells>
  <conditionalFormatting sqref="A1:A34">
    <cfRule type="colorScale" priority="5">
      <colorScale>
        <cfvo type="min"/>
        <cfvo type="max"/>
        <color rgb="FF57BB8A"/>
        <color rgb="FFFFFFFF"/>
      </colorScale>
    </cfRule>
  </conditionalFormatting>
  <conditionalFormatting sqref="C5 E5 G5 I5 K5:L5 O5 W5 C7 E8 G8 I8 K8:L8 O8 W8 C10 E11 G11 I11 K11:L11 O11 W11 C13 E14 G14 I14 K14:L14 O14 W14 C16 E17 G17 I17 K17:L17 O17 W17 E20 G20 I20 K20:L20 O20 W20">
    <cfRule type="expression" dxfId="39" priority="1">
      <formula>MONTH(C5)&lt;&gt;MONTH($C$2)</formula>
    </cfRule>
    <cfRule type="expression" dxfId="38" priority="2">
      <formula>OR(WEEKDAY(C5,1)=1,WEEKDAY(C5,1)=7)</formula>
    </cfRule>
  </conditionalFormatting>
  <conditionalFormatting sqref="C19">
    <cfRule type="expression" dxfId="37" priority="3">
      <formula>MONTH(C19)&lt;&gt;MONTH($C$2)</formula>
    </cfRule>
    <cfRule type="expression" dxfId="36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17.1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50" width="8.6640625" customWidth="1"/>
  </cols>
  <sheetData>
    <row r="1" spans="1:50" ht="8.25" customHeight="1" x14ac:dyDescent="0.15">
      <c r="A1" s="67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50.25" customHeight="1" x14ac:dyDescent="0.5">
      <c r="A2" s="68"/>
      <c r="B2" s="39"/>
      <c r="C2" s="96">
        <f>DATE(About!Q8,About!Q10+3,1)</f>
        <v>46113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2"/>
      <c r="AE2" s="39"/>
      <c r="AF2" s="39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</row>
    <row r="3" spans="1:50" ht="9" customHeight="1" x14ac:dyDescent="0.6">
      <c r="A3" s="68"/>
      <c r="B3" s="41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1"/>
      <c r="P3" s="41"/>
      <c r="Q3" s="41"/>
      <c r="R3" s="41"/>
      <c r="S3" s="41"/>
      <c r="T3" s="41"/>
      <c r="U3" s="41"/>
      <c r="V3" s="39"/>
      <c r="W3" s="41"/>
      <c r="X3" s="41"/>
      <c r="Y3" s="41"/>
      <c r="Z3" s="41"/>
      <c r="AA3" s="41"/>
      <c r="AB3" s="41"/>
      <c r="AC3" s="41"/>
      <c r="AD3" s="41"/>
      <c r="AE3" s="41"/>
      <c r="AF3" s="39"/>
      <c r="AG3" s="44"/>
      <c r="AH3" s="44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</row>
    <row r="4" spans="1:50" ht="30" customHeight="1" x14ac:dyDescent="0.2">
      <c r="A4" s="68"/>
      <c r="B4" s="46"/>
      <c r="C4" s="82">
        <f>C5</f>
        <v>46110</v>
      </c>
      <c r="D4" s="84"/>
      <c r="E4" s="82">
        <f>E5</f>
        <v>46111</v>
      </c>
      <c r="F4" s="84"/>
      <c r="G4" s="82">
        <f>G5</f>
        <v>46112</v>
      </c>
      <c r="H4" s="84"/>
      <c r="I4" s="82">
        <f>I5</f>
        <v>46113</v>
      </c>
      <c r="J4" s="84"/>
      <c r="K4" s="82">
        <f>K5</f>
        <v>46114</v>
      </c>
      <c r="L4" s="83"/>
      <c r="M4" s="84"/>
      <c r="N4" s="47"/>
      <c r="O4" s="82">
        <f>O5</f>
        <v>46115</v>
      </c>
      <c r="P4" s="83"/>
      <c r="Q4" s="83"/>
      <c r="R4" s="83"/>
      <c r="S4" s="83"/>
      <c r="T4" s="83"/>
      <c r="U4" s="83"/>
      <c r="V4" s="84"/>
      <c r="W4" s="82">
        <f>W5</f>
        <v>46116</v>
      </c>
      <c r="X4" s="83"/>
      <c r="Y4" s="83"/>
      <c r="Z4" s="83"/>
      <c r="AA4" s="83"/>
      <c r="AB4" s="83"/>
      <c r="AC4" s="83"/>
      <c r="AD4" s="84"/>
      <c r="AE4" s="46"/>
      <c r="AF4" s="48"/>
      <c r="AG4" s="49"/>
      <c r="AH4" s="49"/>
      <c r="AI4" s="49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</row>
    <row r="5" spans="1:50" ht="24.75" customHeight="1" x14ac:dyDescent="0.2">
      <c r="A5" s="68"/>
      <c r="B5" s="38"/>
      <c r="C5" s="85">
        <f>$C$2-(WEEKDAY($C$2,1)-(start_day-1))-IF((WEEKDAY($C$2,1)-(start_day-1))&lt;=0,7,0)+1</f>
        <v>46110</v>
      </c>
      <c r="D5" s="81"/>
      <c r="E5" s="85">
        <f>C5+1</f>
        <v>46111</v>
      </c>
      <c r="F5" s="81"/>
      <c r="G5" s="85">
        <f>E5+1</f>
        <v>46112</v>
      </c>
      <c r="H5" s="81"/>
      <c r="I5" s="85">
        <f>G5+1</f>
        <v>46113</v>
      </c>
      <c r="J5" s="81"/>
      <c r="K5" s="85">
        <f>I5+1</f>
        <v>46114</v>
      </c>
      <c r="L5" s="80"/>
      <c r="M5" s="81"/>
      <c r="N5" s="51"/>
      <c r="O5" s="85">
        <f>K5+1</f>
        <v>46115</v>
      </c>
      <c r="P5" s="80"/>
      <c r="Q5" s="80"/>
      <c r="R5" s="80"/>
      <c r="S5" s="80"/>
      <c r="T5" s="80"/>
      <c r="U5" s="80"/>
      <c r="V5" s="81"/>
      <c r="W5" s="85">
        <f>O5+1</f>
        <v>46116</v>
      </c>
      <c r="X5" s="80"/>
      <c r="Y5" s="80"/>
      <c r="Z5" s="80"/>
      <c r="AA5" s="80"/>
      <c r="AB5" s="80"/>
      <c r="AC5" s="80"/>
      <c r="AD5" s="81"/>
      <c r="AE5" s="38"/>
      <c r="AF5" s="52"/>
      <c r="AG5" s="53"/>
      <c r="AH5" s="53"/>
      <c r="AI5" s="53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68"/>
      <c r="B6" s="54"/>
      <c r="C6" s="86"/>
      <c r="D6" s="87"/>
      <c r="E6" s="86"/>
      <c r="F6" s="87"/>
      <c r="G6" s="86"/>
      <c r="H6" s="87"/>
      <c r="I6" s="86"/>
      <c r="J6" s="87"/>
      <c r="K6" s="86"/>
      <c r="L6" s="88"/>
      <c r="M6" s="88"/>
      <c r="N6" s="87"/>
      <c r="O6" s="86"/>
      <c r="P6" s="88"/>
      <c r="Q6" s="88"/>
      <c r="R6" s="88"/>
      <c r="S6" s="88"/>
      <c r="T6" s="88"/>
      <c r="U6" s="88"/>
      <c r="V6" s="87"/>
      <c r="W6" s="86"/>
      <c r="X6" s="88"/>
      <c r="Y6" s="88"/>
      <c r="Z6" s="88"/>
      <c r="AA6" s="88"/>
      <c r="AB6" s="88"/>
      <c r="AC6" s="88"/>
      <c r="AD6" s="87"/>
      <c r="AE6" s="15"/>
      <c r="AF6" s="54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</row>
    <row r="7" spans="1:50" ht="9.75" customHeight="1" x14ac:dyDescent="0.15">
      <c r="A7" s="68"/>
      <c r="B7" s="38"/>
      <c r="C7" s="89">
        <f>W5+1</f>
        <v>46117</v>
      </c>
      <c r="D7" s="78"/>
      <c r="E7" s="90"/>
      <c r="F7" s="81"/>
      <c r="G7" s="90"/>
      <c r="H7" s="81"/>
      <c r="I7" s="90"/>
      <c r="J7" s="81"/>
      <c r="K7" s="90"/>
      <c r="L7" s="80"/>
      <c r="M7" s="81"/>
      <c r="N7" s="56"/>
      <c r="O7" s="90"/>
      <c r="P7" s="80"/>
      <c r="Q7" s="80"/>
      <c r="R7" s="80"/>
      <c r="S7" s="80"/>
      <c r="T7" s="80"/>
      <c r="U7" s="80"/>
      <c r="V7" s="81"/>
      <c r="W7" s="90"/>
      <c r="X7" s="80"/>
      <c r="Y7" s="80"/>
      <c r="Z7" s="80"/>
      <c r="AA7" s="80"/>
      <c r="AB7" s="80"/>
      <c r="AC7" s="80"/>
      <c r="AD7" s="81"/>
      <c r="AE7" s="38"/>
      <c r="AF7" s="38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68"/>
      <c r="B8" s="15"/>
      <c r="C8" s="79"/>
      <c r="D8" s="81"/>
      <c r="E8" s="91">
        <f>C7+1</f>
        <v>46118</v>
      </c>
      <c r="F8" s="72"/>
      <c r="G8" s="91">
        <f>E8+1</f>
        <v>46119</v>
      </c>
      <c r="H8" s="72"/>
      <c r="I8" s="91">
        <f>G8+1</f>
        <v>46120</v>
      </c>
      <c r="J8" s="72"/>
      <c r="K8" s="91">
        <f>I8+1</f>
        <v>46121</v>
      </c>
      <c r="L8" s="71"/>
      <c r="M8" s="72"/>
      <c r="N8" s="57"/>
      <c r="O8" s="91">
        <f>K8+1</f>
        <v>46122</v>
      </c>
      <c r="P8" s="71"/>
      <c r="Q8" s="71"/>
      <c r="R8" s="71"/>
      <c r="S8" s="71"/>
      <c r="T8" s="71"/>
      <c r="U8" s="71"/>
      <c r="V8" s="72"/>
      <c r="W8" s="91">
        <f>O8+1</f>
        <v>46123</v>
      </c>
      <c r="X8" s="71"/>
      <c r="Y8" s="71"/>
      <c r="Z8" s="71"/>
      <c r="AA8" s="71"/>
      <c r="AB8" s="71"/>
      <c r="AC8" s="71"/>
      <c r="AD8" s="72"/>
      <c r="AE8" s="15"/>
      <c r="AF8" s="15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68"/>
      <c r="B9" s="54"/>
      <c r="C9" s="86"/>
      <c r="D9" s="87"/>
      <c r="E9" s="86"/>
      <c r="F9" s="87"/>
      <c r="G9" s="86"/>
      <c r="H9" s="87"/>
      <c r="I9" s="86"/>
      <c r="J9" s="87"/>
      <c r="K9" s="86"/>
      <c r="L9" s="88"/>
      <c r="M9" s="88"/>
      <c r="N9" s="87"/>
      <c r="O9" s="86"/>
      <c r="P9" s="88"/>
      <c r="Q9" s="88"/>
      <c r="R9" s="88"/>
      <c r="S9" s="88"/>
      <c r="T9" s="88"/>
      <c r="U9" s="88"/>
      <c r="V9" s="87"/>
      <c r="W9" s="86"/>
      <c r="X9" s="88"/>
      <c r="Y9" s="88"/>
      <c r="Z9" s="88"/>
      <c r="AA9" s="88"/>
      <c r="AB9" s="88"/>
      <c r="AC9" s="88"/>
      <c r="AD9" s="87"/>
      <c r="AE9" s="15"/>
      <c r="AF9" s="54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</row>
    <row r="10" spans="1:50" ht="9.75" customHeight="1" x14ac:dyDescent="0.15">
      <c r="A10" s="68"/>
      <c r="B10" s="54"/>
      <c r="C10" s="89">
        <f>W8+1</f>
        <v>46124</v>
      </c>
      <c r="D10" s="78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15"/>
      <c r="AF10" s="54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</row>
    <row r="11" spans="1:50" ht="15" customHeight="1" x14ac:dyDescent="0.15">
      <c r="A11" s="68"/>
      <c r="B11" s="15"/>
      <c r="C11" s="79"/>
      <c r="D11" s="81"/>
      <c r="E11" s="91">
        <f>C10+1</f>
        <v>46125</v>
      </c>
      <c r="F11" s="72"/>
      <c r="G11" s="91">
        <f>E11+1</f>
        <v>46126</v>
      </c>
      <c r="H11" s="72"/>
      <c r="I11" s="91">
        <f>G11+1</f>
        <v>46127</v>
      </c>
      <c r="J11" s="72"/>
      <c r="K11" s="91">
        <f>I11+1</f>
        <v>46128</v>
      </c>
      <c r="L11" s="71"/>
      <c r="M11" s="72"/>
      <c r="N11" s="57"/>
      <c r="O11" s="91">
        <f>K11+1</f>
        <v>46129</v>
      </c>
      <c r="P11" s="71"/>
      <c r="Q11" s="71"/>
      <c r="R11" s="71"/>
      <c r="S11" s="71"/>
      <c r="T11" s="71"/>
      <c r="U11" s="71"/>
      <c r="V11" s="72"/>
      <c r="W11" s="91">
        <f>O11+1</f>
        <v>46130</v>
      </c>
      <c r="X11" s="71"/>
      <c r="Y11" s="71"/>
      <c r="Z11" s="71"/>
      <c r="AA11" s="71"/>
      <c r="AB11" s="71"/>
      <c r="AC11" s="71"/>
      <c r="AD11" s="72"/>
      <c r="AE11" s="15"/>
      <c r="AF11" s="15"/>
      <c r="AG11" s="6"/>
      <c r="AH11" s="6"/>
      <c r="AI11" s="4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68"/>
      <c r="B12" s="54"/>
      <c r="C12" s="86"/>
      <c r="D12" s="87"/>
      <c r="E12" s="86"/>
      <c r="F12" s="87"/>
      <c r="G12" s="86"/>
      <c r="H12" s="87"/>
      <c r="I12" s="86"/>
      <c r="J12" s="87"/>
      <c r="K12" s="86"/>
      <c r="L12" s="88"/>
      <c r="M12" s="88"/>
      <c r="N12" s="87"/>
      <c r="O12" s="86"/>
      <c r="P12" s="88"/>
      <c r="Q12" s="88"/>
      <c r="R12" s="88"/>
      <c r="S12" s="88"/>
      <c r="T12" s="88"/>
      <c r="U12" s="88"/>
      <c r="V12" s="87"/>
      <c r="W12" s="86"/>
      <c r="X12" s="88"/>
      <c r="Y12" s="88"/>
      <c r="Z12" s="88"/>
      <c r="AA12" s="88"/>
      <c r="AB12" s="88"/>
      <c r="AC12" s="88"/>
      <c r="AD12" s="87"/>
      <c r="AE12" s="15"/>
      <c r="AF12" s="54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</row>
    <row r="13" spans="1:50" ht="9.75" customHeight="1" x14ac:dyDescent="0.15">
      <c r="A13" s="68"/>
      <c r="B13" s="54"/>
      <c r="C13" s="89">
        <f>W11+1</f>
        <v>46131</v>
      </c>
      <c r="D13" s="7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15"/>
      <c r="AF13" s="54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</row>
    <row r="14" spans="1:50" ht="15" customHeight="1" x14ac:dyDescent="0.15">
      <c r="A14" s="68"/>
      <c r="B14" s="15"/>
      <c r="C14" s="79"/>
      <c r="D14" s="81"/>
      <c r="E14" s="91">
        <f>C13+1</f>
        <v>46132</v>
      </c>
      <c r="F14" s="72"/>
      <c r="G14" s="91">
        <f>E14+1</f>
        <v>46133</v>
      </c>
      <c r="H14" s="72"/>
      <c r="I14" s="91">
        <f>G14+1</f>
        <v>46134</v>
      </c>
      <c r="J14" s="72"/>
      <c r="K14" s="91">
        <f>I14+1</f>
        <v>46135</v>
      </c>
      <c r="L14" s="71"/>
      <c r="M14" s="72"/>
      <c r="N14" s="57"/>
      <c r="O14" s="91">
        <f>K14+1</f>
        <v>46136</v>
      </c>
      <c r="P14" s="71"/>
      <c r="Q14" s="71"/>
      <c r="R14" s="71"/>
      <c r="S14" s="71"/>
      <c r="T14" s="71"/>
      <c r="U14" s="71"/>
      <c r="V14" s="72"/>
      <c r="W14" s="91">
        <f>O14+1</f>
        <v>46137</v>
      </c>
      <c r="X14" s="71"/>
      <c r="Y14" s="71"/>
      <c r="Z14" s="71"/>
      <c r="AA14" s="71"/>
      <c r="AB14" s="71"/>
      <c r="AC14" s="71"/>
      <c r="AD14" s="72"/>
      <c r="AE14" s="15"/>
      <c r="AF14" s="15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68"/>
      <c r="B15" s="54"/>
      <c r="C15" s="86"/>
      <c r="D15" s="87"/>
      <c r="E15" s="86"/>
      <c r="F15" s="87"/>
      <c r="G15" s="86"/>
      <c r="H15" s="87"/>
      <c r="I15" s="86"/>
      <c r="J15" s="87"/>
      <c r="K15" s="86"/>
      <c r="L15" s="88"/>
      <c r="M15" s="88"/>
      <c r="N15" s="87"/>
      <c r="O15" s="86"/>
      <c r="P15" s="88"/>
      <c r="Q15" s="88"/>
      <c r="R15" s="88"/>
      <c r="S15" s="88"/>
      <c r="T15" s="88"/>
      <c r="U15" s="88"/>
      <c r="V15" s="87"/>
      <c r="W15" s="86"/>
      <c r="X15" s="88"/>
      <c r="Y15" s="88"/>
      <c r="Z15" s="88"/>
      <c r="AA15" s="88"/>
      <c r="AB15" s="88"/>
      <c r="AC15" s="88"/>
      <c r="AD15" s="87"/>
      <c r="AE15" s="15"/>
      <c r="AF15" s="54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</row>
    <row r="16" spans="1:50" ht="9.75" customHeight="1" x14ac:dyDescent="0.15">
      <c r="A16" s="68"/>
      <c r="B16" s="54"/>
      <c r="C16" s="89">
        <f>W14+1</f>
        <v>46138</v>
      </c>
      <c r="D16" s="7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15"/>
      <c r="AF16" s="54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</row>
    <row r="17" spans="1:50" ht="15" customHeight="1" x14ac:dyDescent="0.15">
      <c r="A17" s="68"/>
      <c r="B17" s="15"/>
      <c r="C17" s="79"/>
      <c r="D17" s="81"/>
      <c r="E17" s="91">
        <f>C16+1</f>
        <v>46139</v>
      </c>
      <c r="F17" s="72"/>
      <c r="G17" s="91">
        <f>E17+1</f>
        <v>46140</v>
      </c>
      <c r="H17" s="72"/>
      <c r="I17" s="91">
        <f>G17+1</f>
        <v>46141</v>
      </c>
      <c r="J17" s="72"/>
      <c r="K17" s="91">
        <f>I17+1</f>
        <v>46142</v>
      </c>
      <c r="L17" s="71"/>
      <c r="M17" s="72"/>
      <c r="N17" s="57"/>
      <c r="O17" s="91">
        <f>K17+1</f>
        <v>46143</v>
      </c>
      <c r="P17" s="71"/>
      <c r="Q17" s="71"/>
      <c r="R17" s="71"/>
      <c r="S17" s="71"/>
      <c r="T17" s="71"/>
      <c r="U17" s="71"/>
      <c r="V17" s="72"/>
      <c r="W17" s="91">
        <f>O17+1</f>
        <v>46144</v>
      </c>
      <c r="X17" s="71"/>
      <c r="Y17" s="71"/>
      <c r="Z17" s="71"/>
      <c r="AA17" s="71"/>
      <c r="AB17" s="71"/>
      <c r="AC17" s="71"/>
      <c r="AD17" s="72"/>
      <c r="AE17" s="15"/>
      <c r="AF17" s="15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68"/>
      <c r="B18" s="54"/>
      <c r="C18" s="86"/>
      <c r="D18" s="87"/>
      <c r="E18" s="86"/>
      <c r="F18" s="87"/>
      <c r="G18" s="86"/>
      <c r="H18" s="87"/>
      <c r="I18" s="86"/>
      <c r="J18" s="87"/>
      <c r="K18" s="86"/>
      <c r="L18" s="88"/>
      <c r="M18" s="87"/>
      <c r="N18" s="12"/>
      <c r="O18" s="86"/>
      <c r="P18" s="88"/>
      <c r="Q18" s="88"/>
      <c r="R18" s="88"/>
      <c r="S18" s="88"/>
      <c r="T18" s="88"/>
      <c r="U18" s="88"/>
      <c r="V18" s="87"/>
      <c r="W18" s="86"/>
      <c r="X18" s="88"/>
      <c r="Y18" s="88"/>
      <c r="Z18" s="88"/>
      <c r="AA18" s="88"/>
      <c r="AB18" s="88"/>
      <c r="AC18" s="88"/>
      <c r="AD18" s="87"/>
      <c r="AE18" s="15"/>
      <c r="AF18" s="54"/>
      <c r="AG18" s="55"/>
      <c r="AH18" s="55"/>
      <c r="AI18" s="55"/>
      <c r="AJ18" s="55"/>
      <c r="AK18" s="55"/>
      <c r="AL18" s="55"/>
      <c r="AM18" s="55"/>
      <c r="AN18" s="55"/>
      <c r="AO18" s="4"/>
      <c r="AP18" s="55"/>
      <c r="AQ18" s="55"/>
      <c r="AR18" s="55"/>
      <c r="AS18" s="55"/>
      <c r="AT18" s="55"/>
      <c r="AU18" s="55"/>
      <c r="AV18" s="55"/>
      <c r="AW18" s="55"/>
      <c r="AX18" s="55"/>
    </row>
    <row r="19" spans="1:50" ht="9.75" customHeight="1" x14ac:dyDescent="0.15">
      <c r="A19" s="68"/>
      <c r="B19" s="54"/>
      <c r="C19" s="89">
        <f>W17+1</f>
        <v>46145</v>
      </c>
      <c r="D19" s="78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15"/>
      <c r="AF19" s="54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</row>
    <row r="20" spans="1:50" ht="15" customHeight="1" x14ac:dyDescent="0.15">
      <c r="A20" s="68"/>
      <c r="B20" s="15"/>
      <c r="C20" s="79"/>
      <c r="D20" s="81"/>
      <c r="E20" s="91">
        <f>C19+1</f>
        <v>46146</v>
      </c>
      <c r="F20" s="72"/>
      <c r="G20" s="91">
        <f>E20+1</f>
        <v>46147</v>
      </c>
      <c r="H20" s="72"/>
      <c r="I20" s="91">
        <f>G20+1</f>
        <v>46148</v>
      </c>
      <c r="J20" s="72"/>
      <c r="K20" s="91">
        <f>I20+1</f>
        <v>46149</v>
      </c>
      <c r="L20" s="71"/>
      <c r="M20" s="72"/>
      <c r="N20" s="57"/>
      <c r="O20" s="91">
        <f>K20+1</f>
        <v>46150</v>
      </c>
      <c r="P20" s="71"/>
      <c r="Q20" s="71"/>
      <c r="R20" s="71"/>
      <c r="S20" s="71"/>
      <c r="T20" s="71"/>
      <c r="U20" s="71"/>
      <c r="V20" s="72"/>
      <c r="W20" s="91">
        <f>O20+1</f>
        <v>46151</v>
      </c>
      <c r="X20" s="71"/>
      <c r="Y20" s="71"/>
      <c r="Z20" s="71"/>
      <c r="AA20" s="71"/>
      <c r="AB20" s="71"/>
      <c r="AC20" s="71"/>
      <c r="AD20" s="72"/>
      <c r="AE20" s="15"/>
      <c r="AF20" s="15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58.5" customHeight="1" x14ac:dyDescent="0.15">
      <c r="A21" s="68"/>
      <c r="B21" s="54"/>
      <c r="C21" s="97"/>
      <c r="D21" s="72"/>
      <c r="E21" s="97"/>
      <c r="F21" s="72"/>
      <c r="G21" s="97"/>
      <c r="H21" s="72"/>
      <c r="I21" s="97"/>
      <c r="J21" s="72"/>
      <c r="K21" s="97"/>
      <c r="L21" s="71"/>
      <c r="M21" s="72"/>
      <c r="N21" s="27"/>
      <c r="O21" s="97"/>
      <c r="P21" s="71"/>
      <c r="Q21" s="71"/>
      <c r="R21" s="71"/>
      <c r="S21" s="71"/>
      <c r="T21" s="71"/>
      <c r="U21" s="71"/>
      <c r="V21" s="72"/>
      <c r="W21" s="97"/>
      <c r="X21" s="71"/>
      <c r="Y21" s="71"/>
      <c r="Z21" s="71"/>
      <c r="AA21" s="71"/>
      <c r="AB21" s="71"/>
      <c r="AC21" s="71"/>
      <c r="AD21" s="72"/>
      <c r="AE21" s="15"/>
      <c r="AF21" s="54"/>
      <c r="AG21" s="55"/>
      <c r="AH21" s="55"/>
      <c r="AI21" s="55"/>
      <c r="AJ21" s="55"/>
      <c r="AK21" s="55"/>
      <c r="AL21" s="55"/>
      <c r="AM21" s="55"/>
      <c r="AN21" s="55"/>
      <c r="AO21" s="4"/>
      <c r="AP21" s="55"/>
      <c r="AQ21" s="55"/>
      <c r="AR21" s="55"/>
      <c r="AS21" s="55"/>
      <c r="AT21" s="55"/>
      <c r="AU21" s="55"/>
      <c r="AV21" s="55"/>
      <c r="AW21" s="55"/>
      <c r="AX21" s="55"/>
    </row>
    <row r="22" spans="1:50" ht="2.25" customHeight="1" x14ac:dyDescent="0.15">
      <c r="A22" s="68"/>
      <c r="B22" s="15"/>
      <c r="C22" s="58"/>
      <c r="D22" s="58"/>
      <c r="E22" s="58"/>
      <c r="F22" s="58"/>
      <c r="G22" s="59"/>
      <c r="H22" s="54"/>
      <c r="I22" s="54"/>
      <c r="J22" s="54"/>
      <c r="K22" s="54"/>
      <c r="L22" s="54"/>
      <c r="M22" s="54"/>
      <c r="N22" s="54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15"/>
      <c r="AF22" s="15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24" hidden="1" customHeight="1" x14ac:dyDescent="0.15">
      <c r="A23" s="68"/>
      <c r="B23" s="15"/>
      <c r="C23" s="58"/>
      <c r="D23" s="58"/>
      <c r="E23" s="58"/>
      <c r="F23" s="58"/>
      <c r="G23" s="59"/>
      <c r="H23" s="54"/>
      <c r="I23" s="54"/>
      <c r="J23" s="54"/>
      <c r="K23" s="54"/>
      <c r="L23" s="54"/>
      <c r="M23" s="54"/>
      <c r="N23" s="54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15"/>
      <c r="AF23" s="15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8.25" customHeight="1" x14ac:dyDescent="0.15">
      <c r="A24" s="6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68"/>
      <c r="B25" s="38"/>
      <c r="C25" s="98" t="s">
        <v>15</v>
      </c>
      <c r="D25" s="74"/>
      <c r="E25" s="74"/>
      <c r="F25" s="74"/>
      <c r="G25" s="74"/>
      <c r="H25" s="74"/>
      <c r="I25" s="74"/>
      <c r="J25" s="74"/>
      <c r="K25" s="75"/>
      <c r="L25" s="61"/>
      <c r="M25" s="38"/>
      <c r="N25" s="38"/>
      <c r="O25" s="92">
        <f>DATE(YEAR(C2),MONTH(C2)-1,1)</f>
        <v>46082</v>
      </c>
      <c r="P25" s="71"/>
      <c r="Q25" s="71"/>
      <c r="R25" s="71"/>
      <c r="S25" s="71"/>
      <c r="T25" s="71"/>
      <c r="U25" s="72"/>
      <c r="V25" s="62"/>
      <c r="W25" s="62"/>
      <c r="X25" s="92">
        <f>DATE(YEAR(C2),MONTH(C2)+1,1)</f>
        <v>46143</v>
      </c>
      <c r="Y25" s="71"/>
      <c r="Z25" s="71"/>
      <c r="AA25" s="71"/>
      <c r="AB25" s="71"/>
      <c r="AC25" s="71"/>
      <c r="AD25" s="72"/>
      <c r="AE25" s="38"/>
      <c r="AF25" s="38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68"/>
      <c r="B26" s="38"/>
      <c r="C26" s="79"/>
      <c r="D26" s="80"/>
      <c r="E26" s="80"/>
      <c r="F26" s="80"/>
      <c r="G26" s="80"/>
      <c r="H26" s="80"/>
      <c r="I26" s="80"/>
      <c r="J26" s="80"/>
      <c r="K26" s="81"/>
      <c r="L26" s="61"/>
      <c r="M26" s="38"/>
      <c r="N26" s="38"/>
      <c r="O26" s="63" t="str">
        <f t="array" ref="O26">INDEX({"S";"M";"T";"W";"T";"F";"S"},1+MOD(start_day+1-2,7))</f>
        <v>S</v>
      </c>
      <c r="P26" s="63" t="str">
        <f t="array" ref="P26">INDEX({"S";"M";"T";"W";"T";"F";"S"},1+MOD(start_day+2-2,7))</f>
        <v>M</v>
      </c>
      <c r="Q26" s="63" t="str">
        <f t="array" ref="Q26">INDEX({"S";"M";"T";"W";"T";"F";"S"},1+MOD(start_day+3-2,7))</f>
        <v>T</v>
      </c>
      <c r="R26" s="63" t="str">
        <f t="array" ref="R26">INDEX({"S";"M";"T";"W";"T";"F";"S"},1+MOD(start_day+4-2,7))</f>
        <v>W</v>
      </c>
      <c r="S26" s="63" t="str">
        <f t="array" ref="S26">INDEX({"S";"M";"T";"W";"T";"F";"S"},1+MOD(start_day+5-2,7))</f>
        <v>T</v>
      </c>
      <c r="T26" s="63" t="str">
        <f t="array" ref="T26">INDEX({"S";"M";"T";"W";"T";"F";"S"},1+MOD(start_day+6-2,7))</f>
        <v>F</v>
      </c>
      <c r="U26" s="63" t="str">
        <f t="array" ref="U26">INDEX({"S";"M";"T";"W";"T";"F";"S"},1+MOD(start_day+7-2,7))</f>
        <v>S</v>
      </c>
      <c r="V26" s="64"/>
      <c r="W26" s="64"/>
      <c r="X26" s="63" t="str">
        <f t="array" ref="X26">INDEX({"S";"M";"T";"W";"T";"F";"S"},1+MOD(start_day+1-2,7))</f>
        <v>S</v>
      </c>
      <c r="Y26" s="63" t="str">
        <f t="array" ref="Y26">INDEX({"S";"M";"T";"W";"T";"F";"S"},1+MOD(start_day+2-2,7))</f>
        <v>M</v>
      </c>
      <c r="Z26" s="63" t="str">
        <f t="array" ref="Z26">INDEX({"S";"M";"T";"W";"T";"F";"S"},1+MOD(start_day+3-2,7))</f>
        <v>T</v>
      </c>
      <c r="AA26" s="63" t="str">
        <f t="array" ref="AA26">INDEX({"S";"M";"T";"W";"T";"F";"S"},1+MOD(start_day+4-2,7))</f>
        <v>W</v>
      </c>
      <c r="AB26" s="63" t="str">
        <f t="array" ref="AB26">INDEX({"S";"M";"T";"W";"T";"F";"S"},1+MOD(start_day+5-2,7))</f>
        <v>T</v>
      </c>
      <c r="AC26" s="63" t="str">
        <f t="array" ref="AC26">INDEX({"S";"M";"T";"W";"T";"F";"S"},1+MOD(start_day+6-2,7))</f>
        <v>F</v>
      </c>
      <c r="AD26" s="63" t="str">
        <f t="array" ref="AD26">INDEX({"S";"M";"T";"W";"T";"F";"S"},1+MOD(start_day+7-2,7))</f>
        <v>S</v>
      </c>
      <c r="AE26" s="38"/>
      <c r="AF26" s="38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68"/>
      <c r="B27" s="38"/>
      <c r="C27" s="93"/>
      <c r="D27" s="94"/>
      <c r="E27" s="94"/>
      <c r="F27" s="94"/>
      <c r="G27" s="94"/>
      <c r="H27" s="94"/>
      <c r="I27" s="94"/>
      <c r="J27" s="94"/>
      <c r="K27" s="95"/>
      <c r="L27" s="38"/>
      <c r="M27" s="38"/>
      <c r="N27" s="38"/>
      <c r="O27" s="65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>46082</v>
      </c>
      <c r="P27" s="65">
        <f t="shared" si="0"/>
        <v>46083</v>
      </c>
      <c r="Q27" s="65">
        <f t="shared" si="0"/>
        <v>46084</v>
      </c>
      <c r="R27" s="65">
        <f t="shared" si="0"/>
        <v>46085</v>
      </c>
      <c r="S27" s="65">
        <f t="shared" si="0"/>
        <v>46086</v>
      </c>
      <c r="T27" s="65">
        <f t="shared" si="0"/>
        <v>46087</v>
      </c>
      <c r="U27" s="65">
        <f t="shared" si="0"/>
        <v>46088</v>
      </c>
      <c r="V27" s="62"/>
      <c r="W27" s="62"/>
      <c r="X27" s="65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si="1"/>
        <v/>
      </c>
      <c r="Z27" s="65" t="str">
        <f t="shared" si="1"/>
        <v/>
      </c>
      <c r="AA27" s="65" t="str">
        <f t="shared" si="1"/>
        <v/>
      </c>
      <c r="AB27" s="65" t="str">
        <f t="shared" si="1"/>
        <v/>
      </c>
      <c r="AC27" s="65">
        <f t="shared" si="1"/>
        <v>46143</v>
      </c>
      <c r="AD27" s="65">
        <f t="shared" si="1"/>
        <v>46144</v>
      </c>
      <c r="AE27" s="38"/>
      <c r="AF27" s="38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68"/>
      <c r="B28" s="38"/>
      <c r="C28" s="99"/>
      <c r="D28" s="74"/>
      <c r="E28" s="74"/>
      <c r="F28" s="74"/>
      <c r="G28" s="74"/>
      <c r="H28" s="74"/>
      <c r="I28" s="74"/>
      <c r="J28" s="74"/>
      <c r="K28" s="75"/>
      <c r="L28" s="38"/>
      <c r="M28" s="38"/>
      <c r="N28" s="38"/>
      <c r="O28" s="65">
        <f t="shared" si="0"/>
        <v>46089</v>
      </c>
      <c r="P28" s="65">
        <f t="shared" si="0"/>
        <v>46090</v>
      </c>
      <c r="Q28" s="65">
        <f t="shared" si="0"/>
        <v>46091</v>
      </c>
      <c r="R28" s="65">
        <f t="shared" si="0"/>
        <v>46092</v>
      </c>
      <c r="S28" s="65">
        <f t="shared" si="0"/>
        <v>46093</v>
      </c>
      <c r="T28" s="65">
        <f t="shared" si="0"/>
        <v>46094</v>
      </c>
      <c r="U28" s="65">
        <f t="shared" si="0"/>
        <v>46095</v>
      </c>
      <c r="V28" s="62"/>
      <c r="W28" s="62"/>
      <c r="X28" s="65">
        <f t="shared" si="1"/>
        <v>46145</v>
      </c>
      <c r="Y28" s="65">
        <f t="shared" si="1"/>
        <v>46146</v>
      </c>
      <c r="Z28" s="65">
        <f t="shared" si="1"/>
        <v>46147</v>
      </c>
      <c r="AA28" s="65">
        <f t="shared" si="1"/>
        <v>46148</v>
      </c>
      <c r="AB28" s="65">
        <f t="shared" si="1"/>
        <v>46149</v>
      </c>
      <c r="AC28" s="65">
        <f t="shared" si="1"/>
        <v>46150</v>
      </c>
      <c r="AD28" s="65">
        <f t="shared" si="1"/>
        <v>46151</v>
      </c>
      <c r="AE28" s="38"/>
      <c r="AF28" s="38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68"/>
      <c r="B29" s="38"/>
      <c r="C29" s="79"/>
      <c r="D29" s="80"/>
      <c r="E29" s="80"/>
      <c r="F29" s="80"/>
      <c r="G29" s="80"/>
      <c r="H29" s="80"/>
      <c r="I29" s="80"/>
      <c r="J29" s="80"/>
      <c r="K29" s="81"/>
      <c r="L29" s="38"/>
      <c r="M29" s="38"/>
      <c r="N29" s="38"/>
      <c r="O29" s="65">
        <f t="shared" si="0"/>
        <v>46096</v>
      </c>
      <c r="P29" s="65">
        <f t="shared" si="0"/>
        <v>46097</v>
      </c>
      <c r="Q29" s="65">
        <f t="shared" si="0"/>
        <v>46098</v>
      </c>
      <c r="R29" s="65">
        <f t="shared" si="0"/>
        <v>46099</v>
      </c>
      <c r="S29" s="65">
        <f t="shared" si="0"/>
        <v>46100</v>
      </c>
      <c r="T29" s="65">
        <f t="shared" si="0"/>
        <v>46101</v>
      </c>
      <c r="U29" s="65">
        <f t="shared" si="0"/>
        <v>46102</v>
      </c>
      <c r="V29" s="62"/>
      <c r="W29" s="62"/>
      <c r="X29" s="65">
        <f t="shared" si="1"/>
        <v>46152</v>
      </c>
      <c r="Y29" s="65">
        <f t="shared" si="1"/>
        <v>46153</v>
      </c>
      <c r="Z29" s="65">
        <f t="shared" si="1"/>
        <v>46154</v>
      </c>
      <c r="AA29" s="65">
        <f t="shared" si="1"/>
        <v>46155</v>
      </c>
      <c r="AB29" s="65">
        <f t="shared" si="1"/>
        <v>46156</v>
      </c>
      <c r="AC29" s="65">
        <f t="shared" si="1"/>
        <v>46157</v>
      </c>
      <c r="AD29" s="65">
        <f t="shared" si="1"/>
        <v>46158</v>
      </c>
      <c r="AE29" s="38"/>
      <c r="AF29" s="38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68"/>
      <c r="B30" s="38"/>
      <c r="C30" s="100"/>
      <c r="D30" s="101"/>
      <c r="E30" s="101"/>
      <c r="F30" s="101"/>
      <c r="G30" s="101"/>
      <c r="H30" s="101"/>
      <c r="I30" s="101"/>
      <c r="J30" s="101"/>
      <c r="K30" s="102"/>
      <c r="L30" s="38"/>
      <c r="M30" s="38"/>
      <c r="N30" s="38"/>
      <c r="O30" s="65">
        <f t="shared" si="0"/>
        <v>46103</v>
      </c>
      <c r="P30" s="65">
        <f t="shared" si="0"/>
        <v>46104</v>
      </c>
      <c r="Q30" s="65">
        <f t="shared" si="0"/>
        <v>46105</v>
      </c>
      <c r="R30" s="65">
        <f t="shared" si="0"/>
        <v>46106</v>
      </c>
      <c r="S30" s="65">
        <f t="shared" si="0"/>
        <v>46107</v>
      </c>
      <c r="T30" s="65">
        <f t="shared" si="0"/>
        <v>46108</v>
      </c>
      <c r="U30" s="65">
        <f t="shared" si="0"/>
        <v>46109</v>
      </c>
      <c r="V30" s="62"/>
      <c r="W30" s="62"/>
      <c r="X30" s="65">
        <f t="shared" si="1"/>
        <v>46159</v>
      </c>
      <c r="Y30" s="65">
        <f t="shared" si="1"/>
        <v>46160</v>
      </c>
      <c r="Z30" s="65">
        <f t="shared" si="1"/>
        <v>46161</v>
      </c>
      <c r="AA30" s="65">
        <f t="shared" si="1"/>
        <v>46162</v>
      </c>
      <c r="AB30" s="65">
        <f t="shared" si="1"/>
        <v>46163</v>
      </c>
      <c r="AC30" s="65">
        <f t="shared" si="1"/>
        <v>46164</v>
      </c>
      <c r="AD30" s="65">
        <f t="shared" si="1"/>
        <v>46165</v>
      </c>
      <c r="AE30" s="38"/>
      <c r="AF30" s="38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68"/>
      <c r="B31" s="38"/>
      <c r="C31" s="79"/>
      <c r="D31" s="80"/>
      <c r="E31" s="80"/>
      <c r="F31" s="80"/>
      <c r="G31" s="80"/>
      <c r="H31" s="80"/>
      <c r="I31" s="80"/>
      <c r="J31" s="80"/>
      <c r="K31" s="81"/>
      <c r="L31" s="38"/>
      <c r="M31" s="38"/>
      <c r="N31" s="38"/>
      <c r="O31" s="65">
        <f t="shared" si="0"/>
        <v>46110</v>
      </c>
      <c r="P31" s="65">
        <f t="shared" si="0"/>
        <v>46111</v>
      </c>
      <c r="Q31" s="65">
        <f t="shared" si="0"/>
        <v>46112</v>
      </c>
      <c r="R31" s="65" t="str">
        <f t="shared" si="0"/>
        <v/>
      </c>
      <c r="S31" s="65" t="str">
        <f t="shared" si="0"/>
        <v/>
      </c>
      <c r="T31" s="65" t="str">
        <f t="shared" si="0"/>
        <v/>
      </c>
      <c r="U31" s="65" t="str">
        <f t="shared" si="0"/>
        <v/>
      </c>
      <c r="V31" s="62"/>
      <c r="W31" s="62"/>
      <c r="X31" s="65">
        <f t="shared" si="1"/>
        <v>46166</v>
      </c>
      <c r="Y31" s="65">
        <f t="shared" si="1"/>
        <v>46167</v>
      </c>
      <c r="Z31" s="65">
        <f t="shared" si="1"/>
        <v>46168</v>
      </c>
      <c r="AA31" s="65">
        <f t="shared" si="1"/>
        <v>46169</v>
      </c>
      <c r="AB31" s="65">
        <f t="shared" si="1"/>
        <v>46170</v>
      </c>
      <c r="AC31" s="65">
        <f t="shared" si="1"/>
        <v>46171</v>
      </c>
      <c r="AD31" s="65">
        <f t="shared" si="1"/>
        <v>46172</v>
      </c>
      <c r="AE31" s="38"/>
      <c r="AF31" s="38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68"/>
      <c r="B32" s="38"/>
      <c r="C32" s="66"/>
      <c r="D32" s="66"/>
      <c r="E32" s="66"/>
      <c r="F32" s="66"/>
      <c r="G32" s="66"/>
      <c r="H32" s="66"/>
      <c r="I32" s="66"/>
      <c r="J32" s="66"/>
      <c r="K32" s="66"/>
      <c r="L32" s="38"/>
      <c r="M32" s="38"/>
      <c r="N32" s="38"/>
      <c r="O32" s="65" t="str">
        <f t="shared" si="0"/>
        <v/>
      </c>
      <c r="P32" s="65" t="str">
        <f t="shared" si="0"/>
        <v/>
      </c>
      <c r="Q32" s="65" t="str">
        <f t="shared" si="0"/>
        <v/>
      </c>
      <c r="R32" s="65" t="str">
        <f t="shared" si="0"/>
        <v/>
      </c>
      <c r="S32" s="65" t="str">
        <f t="shared" si="0"/>
        <v/>
      </c>
      <c r="T32" s="65" t="str">
        <f t="shared" si="0"/>
        <v/>
      </c>
      <c r="U32" s="65" t="str">
        <f t="shared" si="0"/>
        <v/>
      </c>
      <c r="V32" s="62"/>
      <c r="W32" s="62"/>
      <c r="X32" s="65">
        <f t="shared" si="1"/>
        <v>46173</v>
      </c>
      <c r="Y32" s="65" t="str">
        <f t="shared" si="1"/>
        <v/>
      </c>
      <c r="Z32" s="65" t="str">
        <f t="shared" si="1"/>
        <v/>
      </c>
      <c r="AA32" s="65" t="str">
        <f t="shared" si="1"/>
        <v/>
      </c>
      <c r="AB32" s="65" t="str">
        <f t="shared" si="1"/>
        <v/>
      </c>
      <c r="AC32" s="65" t="str">
        <f t="shared" si="1"/>
        <v/>
      </c>
      <c r="AD32" s="65" t="str">
        <f t="shared" si="1"/>
        <v/>
      </c>
      <c r="AE32" s="38"/>
      <c r="AF32" s="38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6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65"/>
      <c r="P33" s="65"/>
      <c r="Q33" s="65"/>
      <c r="R33" s="65"/>
      <c r="S33" s="65"/>
      <c r="T33" s="65"/>
      <c r="U33" s="65"/>
      <c r="V33" s="62"/>
      <c r="W33" s="62"/>
      <c r="X33" s="65"/>
      <c r="Y33" s="65"/>
      <c r="Z33" s="65"/>
      <c r="AA33" s="65"/>
      <c r="AB33" s="65"/>
      <c r="AC33" s="65"/>
      <c r="AD33" s="65"/>
      <c r="AE33" s="38"/>
      <c r="AF33" s="38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8.25" customHeight="1" x14ac:dyDescent="0.15">
      <c r="A34" s="6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5">
    <mergeCell ref="C28:K29"/>
    <mergeCell ref="C30:K31"/>
    <mergeCell ref="C21:D21"/>
    <mergeCell ref="E21:F21"/>
    <mergeCell ref="G21:H21"/>
    <mergeCell ref="I21:J21"/>
    <mergeCell ref="K21:M21"/>
    <mergeCell ref="O21:V21"/>
    <mergeCell ref="W21:AD21"/>
    <mergeCell ref="C25:K26"/>
    <mergeCell ref="O25:U25"/>
    <mergeCell ref="X25:AD25"/>
    <mergeCell ref="C27:K27"/>
    <mergeCell ref="A1:A34"/>
    <mergeCell ref="C2:AD2"/>
    <mergeCell ref="I4:J4"/>
    <mergeCell ref="K4:M4"/>
    <mergeCell ref="W5:AD5"/>
    <mergeCell ref="W7:AD7"/>
    <mergeCell ref="W9:AD9"/>
    <mergeCell ref="W17:AD17"/>
    <mergeCell ref="C18:D18"/>
    <mergeCell ref="E18:F18"/>
    <mergeCell ref="G18:H18"/>
    <mergeCell ref="I18:J18"/>
    <mergeCell ref="K18:M18"/>
    <mergeCell ref="O18:V18"/>
    <mergeCell ref="W18:AD18"/>
    <mergeCell ref="C19:D20"/>
    <mergeCell ref="E20:F20"/>
    <mergeCell ref="G20:H20"/>
    <mergeCell ref="I20:J20"/>
    <mergeCell ref="K20:M20"/>
    <mergeCell ref="O20:V20"/>
    <mergeCell ref="W20:AD20"/>
    <mergeCell ref="C15:D15"/>
    <mergeCell ref="E15:F15"/>
    <mergeCell ref="G15:H15"/>
    <mergeCell ref="I15:J15"/>
    <mergeCell ref="K15:N15"/>
    <mergeCell ref="O15:V15"/>
    <mergeCell ref="W15:AD15"/>
    <mergeCell ref="C16:D17"/>
    <mergeCell ref="E17:F17"/>
    <mergeCell ref="G17:H17"/>
    <mergeCell ref="I17:J17"/>
    <mergeCell ref="K17:M17"/>
    <mergeCell ref="O17:V17"/>
    <mergeCell ref="C10:D11"/>
    <mergeCell ref="E11:F11"/>
    <mergeCell ref="G11:H11"/>
    <mergeCell ref="I11:J11"/>
    <mergeCell ref="K11:M11"/>
    <mergeCell ref="O11:V11"/>
    <mergeCell ref="C13:D14"/>
    <mergeCell ref="E14:F14"/>
    <mergeCell ref="W11:AD11"/>
    <mergeCell ref="C12:D12"/>
    <mergeCell ref="E12:F12"/>
    <mergeCell ref="G12:H12"/>
    <mergeCell ref="I12:J12"/>
    <mergeCell ref="K12:N12"/>
    <mergeCell ref="O12:V12"/>
    <mergeCell ref="W12:AD12"/>
    <mergeCell ref="G14:H14"/>
    <mergeCell ref="I14:J14"/>
    <mergeCell ref="K14:M14"/>
    <mergeCell ref="O14:V14"/>
    <mergeCell ref="W14:AD14"/>
    <mergeCell ref="C9:D9"/>
    <mergeCell ref="E9:F9"/>
    <mergeCell ref="O8:V8"/>
    <mergeCell ref="W8:AD8"/>
    <mergeCell ref="G9:H9"/>
    <mergeCell ref="I9:J9"/>
    <mergeCell ref="K9:N9"/>
    <mergeCell ref="O9:V9"/>
    <mergeCell ref="E4:F4"/>
    <mergeCell ref="C6:D6"/>
    <mergeCell ref="E6:F6"/>
    <mergeCell ref="G6:H6"/>
    <mergeCell ref="I6:J6"/>
    <mergeCell ref="K6:N6"/>
    <mergeCell ref="O6:V6"/>
    <mergeCell ref="W6:AD6"/>
    <mergeCell ref="C7:D8"/>
    <mergeCell ref="E7:F7"/>
    <mergeCell ref="E8:F8"/>
    <mergeCell ref="G7:H7"/>
    <mergeCell ref="I7:J7"/>
    <mergeCell ref="K7:M7"/>
    <mergeCell ref="O7:V7"/>
    <mergeCell ref="G8:H8"/>
    <mergeCell ref="I8:J8"/>
    <mergeCell ref="K8:M8"/>
    <mergeCell ref="O4:V4"/>
    <mergeCell ref="W4:AD4"/>
    <mergeCell ref="C5:D5"/>
    <mergeCell ref="E5:F5"/>
    <mergeCell ref="G5:H5"/>
    <mergeCell ref="I5:J5"/>
    <mergeCell ref="K5:M5"/>
    <mergeCell ref="O5:V5"/>
    <mergeCell ref="C4:D4"/>
    <mergeCell ref="G4:H4"/>
  </mergeCells>
  <conditionalFormatting sqref="A1:A34">
    <cfRule type="colorScale" priority="5">
      <colorScale>
        <cfvo type="min"/>
        <cfvo type="max"/>
        <color rgb="FF57BB8A"/>
        <color rgb="FFFFFFFF"/>
      </colorScale>
    </cfRule>
  </conditionalFormatting>
  <conditionalFormatting sqref="C5 E5 G5 I5 K5:L5 O5 W5 C7 E8 G8 I8 K8:L8 O8 W8 C10 E11 G11 I11 K11:L11 O11 W11 C13 E14 G14 I14 K14:L14 O14 W14 C16 E17 G17 I17 K17:L17 O17 W17 E20 G20 I20 K20:L20 O20 W20">
    <cfRule type="expression" dxfId="35" priority="1">
      <formula>MONTH(C5)&lt;&gt;MONTH($C$2)</formula>
    </cfRule>
    <cfRule type="expression" dxfId="34" priority="2">
      <formula>OR(WEEKDAY(C5,1)=1,WEEKDAY(C5,1)=7)</formula>
    </cfRule>
  </conditionalFormatting>
  <conditionalFormatting sqref="C19">
    <cfRule type="expression" dxfId="33" priority="3">
      <formula>MONTH(C19)&lt;&gt;MONTH($C$2)</formula>
    </cfRule>
    <cfRule type="expression" dxfId="32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17.1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50" width="8.6640625" customWidth="1"/>
  </cols>
  <sheetData>
    <row r="1" spans="1:50" ht="8.25" customHeight="1" x14ac:dyDescent="0.15">
      <c r="A1" s="67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50.25" customHeight="1" x14ac:dyDescent="0.5">
      <c r="A2" s="68"/>
      <c r="B2" s="39"/>
      <c r="C2" s="96">
        <f>DATE(About!Q8,About!Q10+4,1)</f>
        <v>46143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2"/>
      <c r="AE2" s="39"/>
      <c r="AF2" s="39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</row>
    <row r="3" spans="1:50" ht="9" customHeight="1" x14ac:dyDescent="0.6">
      <c r="A3" s="68"/>
      <c r="B3" s="41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1"/>
      <c r="P3" s="41"/>
      <c r="Q3" s="41"/>
      <c r="R3" s="41"/>
      <c r="S3" s="41"/>
      <c r="T3" s="41"/>
      <c r="U3" s="41"/>
      <c r="V3" s="39"/>
      <c r="W3" s="41"/>
      <c r="X3" s="41"/>
      <c r="Y3" s="41"/>
      <c r="Z3" s="41"/>
      <c r="AA3" s="41"/>
      <c r="AB3" s="41"/>
      <c r="AC3" s="41"/>
      <c r="AD3" s="41"/>
      <c r="AE3" s="41"/>
      <c r="AF3" s="39"/>
      <c r="AG3" s="44"/>
      <c r="AH3" s="44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</row>
    <row r="4" spans="1:50" ht="30" customHeight="1" x14ac:dyDescent="0.2">
      <c r="A4" s="68"/>
      <c r="B4" s="46"/>
      <c r="C4" s="82">
        <f>C5</f>
        <v>46138</v>
      </c>
      <c r="D4" s="84"/>
      <c r="E4" s="82">
        <f>E5</f>
        <v>46139</v>
      </c>
      <c r="F4" s="84"/>
      <c r="G4" s="82">
        <f>G5</f>
        <v>46140</v>
      </c>
      <c r="H4" s="84"/>
      <c r="I4" s="82">
        <f>I5</f>
        <v>46141</v>
      </c>
      <c r="J4" s="84"/>
      <c r="K4" s="82">
        <f>K5</f>
        <v>46142</v>
      </c>
      <c r="L4" s="83"/>
      <c r="M4" s="84"/>
      <c r="N4" s="47"/>
      <c r="O4" s="82">
        <f>O5</f>
        <v>46143</v>
      </c>
      <c r="P4" s="83"/>
      <c r="Q4" s="83"/>
      <c r="R4" s="83"/>
      <c r="S4" s="83"/>
      <c r="T4" s="83"/>
      <c r="U4" s="83"/>
      <c r="V4" s="84"/>
      <c r="W4" s="82">
        <f>W5</f>
        <v>46144</v>
      </c>
      <c r="X4" s="83"/>
      <c r="Y4" s="83"/>
      <c r="Z4" s="83"/>
      <c r="AA4" s="83"/>
      <c r="AB4" s="83"/>
      <c r="AC4" s="83"/>
      <c r="AD4" s="84"/>
      <c r="AE4" s="46"/>
      <c r="AF4" s="48"/>
      <c r="AG4" s="49"/>
      <c r="AH4" s="49"/>
      <c r="AI4" s="49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</row>
    <row r="5" spans="1:50" ht="24.75" customHeight="1" x14ac:dyDescent="0.2">
      <c r="A5" s="68"/>
      <c r="B5" s="38"/>
      <c r="C5" s="85">
        <f>$C$2-(WEEKDAY($C$2,1)-(start_day-1))-IF((WEEKDAY($C$2,1)-(start_day-1))&lt;=0,7,0)+1</f>
        <v>46138</v>
      </c>
      <c r="D5" s="81"/>
      <c r="E5" s="85">
        <f>C5+1</f>
        <v>46139</v>
      </c>
      <c r="F5" s="81"/>
      <c r="G5" s="85">
        <f>E5+1</f>
        <v>46140</v>
      </c>
      <c r="H5" s="81"/>
      <c r="I5" s="85">
        <f>G5+1</f>
        <v>46141</v>
      </c>
      <c r="J5" s="81"/>
      <c r="K5" s="85">
        <f>I5+1</f>
        <v>46142</v>
      </c>
      <c r="L5" s="80"/>
      <c r="M5" s="81"/>
      <c r="N5" s="51"/>
      <c r="O5" s="85">
        <f>K5+1</f>
        <v>46143</v>
      </c>
      <c r="P5" s="80"/>
      <c r="Q5" s="80"/>
      <c r="R5" s="80"/>
      <c r="S5" s="80"/>
      <c r="T5" s="80"/>
      <c r="U5" s="80"/>
      <c r="V5" s="81"/>
      <c r="W5" s="85">
        <f>O5+1</f>
        <v>46144</v>
      </c>
      <c r="X5" s="80"/>
      <c r="Y5" s="80"/>
      <c r="Z5" s="80"/>
      <c r="AA5" s="80"/>
      <c r="AB5" s="80"/>
      <c r="AC5" s="80"/>
      <c r="AD5" s="81"/>
      <c r="AE5" s="38"/>
      <c r="AF5" s="52"/>
      <c r="AG5" s="53"/>
      <c r="AH5" s="53"/>
      <c r="AI5" s="53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68"/>
      <c r="B6" s="54"/>
      <c r="C6" s="86"/>
      <c r="D6" s="87"/>
      <c r="E6" s="86"/>
      <c r="F6" s="87"/>
      <c r="G6" s="86"/>
      <c r="H6" s="87"/>
      <c r="I6" s="86"/>
      <c r="J6" s="87"/>
      <c r="K6" s="86"/>
      <c r="L6" s="88"/>
      <c r="M6" s="88"/>
      <c r="N6" s="87"/>
      <c r="O6" s="86"/>
      <c r="P6" s="88"/>
      <c r="Q6" s="88"/>
      <c r="R6" s="88"/>
      <c r="S6" s="88"/>
      <c r="T6" s="88"/>
      <c r="U6" s="88"/>
      <c r="V6" s="87"/>
      <c r="W6" s="86"/>
      <c r="X6" s="88"/>
      <c r="Y6" s="88"/>
      <c r="Z6" s="88"/>
      <c r="AA6" s="88"/>
      <c r="AB6" s="88"/>
      <c r="AC6" s="88"/>
      <c r="AD6" s="87"/>
      <c r="AE6" s="15"/>
      <c r="AF6" s="54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</row>
    <row r="7" spans="1:50" ht="9.75" customHeight="1" x14ac:dyDescent="0.15">
      <c r="A7" s="68"/>
      <c r="B7" s="38"/>
      <c r="C7" s="89">
        <f>W5+1</f>
        <v>46145</v>
      </c>
      <c r="D7" s="78"/>
      <c r="E7" s="90"/>
      <c r="F7" s="81"/>
      <c r="G7" s="90"/>
      <c r="H7" s="81"/>
      <c r="I7" s="90"/>
      <c r="J7" s="81"/>
      <c r="K7" s="90"/>
      <c r="L7" s="80"/>
      <c r="M7" s="81"/>
      <c r="N7" s="56"/>
      <c r="O7" s="90"/>
      <c r="P7" s="80"/>
      <c r="Q7" s="80"/>
      <c r="R7" s="80"/>
      <c r="S7" s="80"/>
      <c r="T7" s="80"/>
      <c r="U7" s="80"/>
      <c r="V7" s="81"/>
      <c r="W7" s="90"/>
      <c r="X7" s="80"/>
      <c r="Y7" s="80"/>
      <c r="Z7" s="80"/>
      <c r="AA7" s="80"/>
      <c r="AB7" s="80"/>
      <c r="AC7" s="80"/>
      <c r="AD7" s="81"/>
      <c r="AE7" s="38"/>
      <c r="AF7" s="38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68"/>
      <c r="B8" s="15"/>
      <c r="C8" s="79"/>
      <c r="D8" s="81"/>
      <c r="E8" s="91">
        <f>C7+1</f>
        <v>46146</v>
      </c>
      <c r="F8" s="72"/>
      <c r="G8" s="91">
        <f>E8+1</f>
        <v>46147</v>
      </c>
      <c r="H8" s="72"/>
      <c r="I8" s="91">
        <f>G8+1</f>
        <v>46148</v>
      </c>
      <c r="J8" s="72"/>
      <c r="K8" s="91">
        <f>I8+1</f>
        <v>46149</v>
      </c>
      <c r="L8" s="71"/>
      <c r="M8" s="72"/>
      <c r="N8" s="57"/>
      <c r="O8" s="91">
        <f>K8+1</f>
        <v>46150</v>
      </c>
      <c r="P8" s="71"/>
      <c r="Q8" s="71"/>
      <c r="R8" s="71"/>
      <c r="S8" s="71"/>
      <c r="T8" s="71"/>
      <c r="U8" s="71"/>
      <c r="V8" s="72"/>
      <c r="W8" s="91">
        <f>O8+1</f>
        <v>46151</v>
      </c>
      <c r="X8" s="71"/>
      <c r="Y8" s="71"/>
      <c r="Z8" s="71"/>
      <c r="AA8" s="71"/>
      <c r="AB8" s="71"/>
      <c r="AC8" s="71"/>
      <c r="AD8" s="72"/>
      <c r="AE8" s="15"/>
      <c r="AF8" s="15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68"/>
      <c r="B9" s="54"/>
      <c r="C9" s="86"/>
      <c r="D9" s="87"/>
      <c r="E9" s="86"/>
      <c r="F9" s="87"/>
      <c r="G9" s="86"/>
      <c r="H9" s="87"/>
      <c r="I9" s="86"/>
      <c r="J9" s="87"/>
      <c r="K9" s="86"/>
      <c r="L9" s="88"/>
      <c r="M9" s="88"/>
      <c r="N9" s="87"/>
      <c r="O9" s="86"/>
      <c r="P9" s="88"/>
      <c r="Q9" s="88"/>
      <c r="R9" s="88"/>
      <c r="S9" s="88"/>
      <c r="T9" s="88"/>
      <c r="U9" s="88"/>
      <c r="V9" s="87"/>
      <c r="W9" s="86"/>
      <c r="X9" s="88"/>
      <c r="Y9" s="88"/>
      <c r="Z9" s="88"/>
      <c r="AA9" s="88"/>
      <c r="AB9" s="88"/>
      <c r="AC9" s="88"/>
      <c r="AD9" s="87"/>
      <c r="AE9" s="15"/>
      <c r="AF9" s="54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</row>
    <row r="10" spans="1:50" ht="9.75" customHeight="1" x14ac:dyDescent="0.15">
      <c r="A10" s="68"/>
      <c r="B10" s="54"/>
      <c r="C10" s="89">
        <f>W8+1</f>
        <v>46152</v>
      </c>
      <c r="D10" s="78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15"/>
      <c r="AF10" s="54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</row>
    <row r="11" spans="1:50" ht="15" customHeight="1" x14ac:dyDescent="0.15">
      <c r="A11" s="68"/>
      <c r="B11" s="15"/>
      <c r="C11" s="79"/>
      <c r="D11" s="81"/>
      <c r="E11" s="91">
        <f>C10+1</f>
        <v>46153</v>
      </c>
      <c r="F11" s="72"/>
      <c r="G11" s="91">
        <f>E11+1</f>
        <v>46154</v>
      </c>
      <c r="H11" s="72"/>
      <c r="I11" s="91">
        <f>G11+1</f>
        <v>46155</v>
      </c>
      <c r="J11" s="72"/>
      <c r="K11" s="91">
        <f>I11+1</f>
        <v>46156</v>
      </c>
      <c r="L11" s="71"/>
      <c r="M11" s="72"/>
      <c r="N11" s="57"/>
      <c r="O11" s="91">
        <f>K11+1</f>
        <v>46157</v>
      </c>
      <c r="P11" s="71"/>
      <c r="Q11" s="71"/>
      <c r="R11" s="71"/>
      <c r="S11" s="71"/>
      <c r="T11" s="71"/>
      <c r="U11" s="71"/>
      <c r="V11" s="72"/>
      <c r="W11" s="91">
        <f>O11+1</f>
        <v>46158</v>
      </c>
      <c r="X11" s="71"/>
      <c r="Y11" s="71"/>
      <c r="Z11" s="71"/>
      <c r="AA11" s="71"/>
      <c r="AB11" s="71"/>
      <c r="AC11" s="71"/>
      <c r="AD11" s="72"/>
      <c r="AE11" s="15"/>
      <c r="AF11" s="15"/>
      <c r="AG11" s="6"/>
      <c r="AH11" s="6"/>
      <c r="AI11" s="4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68"/>
      <c r="B12" s="54"/>
      <c r="C12" s="86"/>
      <c r="D12" s="87"/>
      <c r="E12" s="86"/>
      <c r="F12" s="87"/>
      <c r="G12" s="86"/>
      <c r="H12" s="87"/>
      <c r="I12" s="86"/>
      <c r="J12" s="87"/>
      <c r="K12" s="86"/>
      <c r="L12" s="88"/>
      <c r="M12" s="88"/>
      <c r="N12" s="87"/>
      <c r="O12" s="86"/>
      <c r="P12" s="88"/>
      <c r="Q12" s="88"/>
      <c r="R12" s="88"/>
      <c r="S12" s="88"/>
      <c r="T12" s="88"/>
      <c r="U12" s="88"/>
      <c r="V12" s="87"/>
      <c r="W12" s="86"/>
      <c r="X12" s="88"/>
      <c r="Y12" s="88"/>
      <c r="Z12" s="88"/>
      <c r="AA12" s="88"/>
      <c r="AB12" s="88"/>
      <c r="AC12" s="88"/>
      <c r="AD12" s="87"/>
      <c r="AE12" s="15"/>
      <c r="AF12" s="54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</row>
    <row r="13" spans="1:50" ht="9.75" customHeight="1" x14ac:dyDescent="0.15">
      <c r="A13" s="68"/>
      <c r="B13" s="54"/>
      <c r="C13" s="89">
        <f>W11+1</f>
        <v>46159</v>
      </c>
      <c r="D13" s="7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15"/>
      <c r="AF13" s="54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</row>
    <row r="14" spans="1:50" ht="15" customHeight="1" x14ac:dyDescent="0.15">
      <c r="A14" s="68"/>
      <c r="B14" s="15"/>
      <c r="C14" s="79"/>
      <c r="D14" s="81"/>
      <c r="E14" s="91">
        <f>C13+1</f>
        <v>46160</v>
      </c>
      <c r="F14" s="72"/>
      <c r="G14" s="91">
        <f>E14+1</f>
        <v>46161</v>
      </c>
      <c r="H14" s="72"/>
      <c r="I14" s="91">
        <f>G14+1</f>
        <v>46162</v>
      </c>
      <c r="J14" s="72"/>
      <c r="K14" s="91">
        <f>I14+1</f>
        <v>46163</v>
      </c>
      <c r="L14" s="71"/>
      <c r="M14" s="72"/>
      <c r="N14" s="57"/>
      <c r="O14" s="91">
        <f>K14+1</f>
        <v>46164</v>
      </c>
      <c r="P14" s="71"/>
      <c r="Q14" s="71"/>
      <c r="R14" s="71"/>
      <c r="S14" s="71"/>
      <c r="T14" s="71"/>
      <c r="U14" s="71"/>
      <c r="V14" s="72"/>
      <c r="W14" s="91">
        <f>O14+1</f>
        <v>46165</v>
      </c>
      <c r="X14" s="71"/>
      <c r="Y14" s="71"/>
      <c r="Z14" s="71"/>
      <c r="AA14" s="71"/>
      <c r="AB14" s="71"/>
      <c r="AC14" s="71"/>
      <c r="AD14" s="72"/>
      <c r="AE14" s="15"/>
      <c r="AF14" s="15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68"/>
      <c r="B15" s="54"/>
      <c r="C15" s="86"/>
      <c r="D15" s="87"/>
      <c r="E15" s="86"/>
      <c r="F15" s="87"/>
      <c r="G15" s="86"/>
      <c r="H15" s="87"/>
      <c r="I15" s="86"/>
      <c r="J15" s="87"/>
      <c r="K15" s="86"/>
      <c r="L15" s="88"/>
      <c r="M15" s="88"/>
      <c r="N15" s="87"/>
      <c r="O15" s="86"/>
      <c r="P15" s="88"/>
      <c r="Q15" s="88"/>
      <c r="R15" s="88"/>
      <c r="S15" s="88"/>
      <c r="T15" s="88"/>
      <c r="U15" s="88"/>
      <c r="V15" s="87"/>
      <c r="W15" s="86"/>
      <c r="X15" s="88"/>
      <c r="Y15" s="88"/>
      <c r="Z15" s="88"/>
      <c r="AA15" s="88"/>
      <c r="AB15" s="88"/>
      <c r="AC15" s="88"/>
      <c r="AD15" s="87"/>
      <c r="AE15" s="15"/>
      <c r="AF15" s="54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</row>
    <row r="16" spans="1:50" ht="9.75" customHeight="1" x14ac:dyDescent="0.15">
      <c r="A16" s="68"/>
      <c r="B16" s="54"/>
      <c r="C16" s="89">
        <f>W14+1</f>
        <v>46166</v>
      </c>
      <c r="D16" s="7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15"/>
      <c r="AF16" s="54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</row>
    <row r="17" spans="1:50" ht="15" customHeight="1" x14ac:dyDescent="0.15">
      <c r="A17" s="68"/>
      <c r="B17" s="15"/>
      <c r="C17" s="79"/>
      <c r="D17" s="81"/>
      <c r="E17" s="91">
        <f>C16+1</f>
        <v>46167</v>
      </c>
      <c r="F17" s="72"/>
      <c r="G17" s="91">
        <f>E17+1</f>
        <v>46168</v>
      </c>
      <c r="H17" s="72"/>
      <c r="I17" s="91">
        <f>G17+1</f>
        <v>46169</v>
      </c>
      <c r="J17" s="72"/>
      <c r="K17" s="91">
        <f>I17+1</f>
        <v>46170</v>
      </c>
      <c r="L17" s="71"/>
      <c r="M17" s="72"/>
      <c r="N17" s="57"/>
      <c r="O17" s="91">
        <f>K17+1</f>
        <v>46171</v>
      </c>
      <c r="P17" s="71"/>
      <c r="Q17" s="71"/>
      <c r="R17" s="71"/>
      <c r="S17" s="71"/>
      <c r="T17" s="71"/>
      <c r="U17" s="71"/>
      <c r="V17" s="72"/>
      <c r="W17" s="91">
        <f>O17+1</f>
        <v>46172</v>
      </c>
      <c r="X17" s="71"/>
      <c r="Y17" s="71"/>
      <c r="Z17" s="71"/>
      <c r="AA17" s="71"/>
      <c r="AB17" s="71"/>
      <c r="AC17" s="71"/>
      <c r="AD17" s="72"/>
      <c r="AE17" s="15"/>
      <c r="AF17" s="15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68"/>
      <c r="B18" s="54"/>
      <c r="C18" s="86"/>
      <c r="D18" s="87"/>
      <c r="E18" s="86"/>
      <c r="F18" s="87"/>
      <c r="G18" s="86"/>
      <c r="H18" s="87"/>
      <c r="I18" s="86"/>
      <c r="J18" s="87"/>
      <c r="K18" s="86"/>
      <c r="L18" s="88"/>
      <c r="M18" s="87"/>
      <c r="N18" s="12"/>
      <c r="O18" s="86"/>
      <c r="P18" s="88"/>
      <c r="Q18" s="88"/>
      <c r="R18" s="88"/>
      <c r="S18" s="88"/>
      <c r="T18" s="88"/>
      <c r="U18" s="88"/>
      <c r="V18" s="87"/>
      <c r="W18" s="86"/>
      <c r="X18" s="88"/>
      <c r="Y18" s="88"/>
      <c r="Z18" s="88"/>
      <c r="AA18" s="88"/>
      <c r="AB18" s="88"/>
      <c r="AC18" s="88"/>
      <c r="AD18" s="87"/>
      <c r="AE18" s="15"/>
      <c r="AF18" s="54"/>
      <c r="AG18" s="55"/>
      <c r="AH18" s="55"/>
      <c r="AI18" s="55"/>
      <c r="AJ18" s="55"/>
      <c r="AK18" s="55"/>
      <c r="AL18" s="55"/>
      <c r="AM18" s="55"/>
      <c r="AN18" s="55"/>
      <c r="AO18" s="4"/>
      <c r="AP18" s="55"/>
      <c r="AQ18" s="55"/>
      <c r="AR18" s="55"/>
      <c r="AS18" s="55"/>
      <c r="AT18" s="55"/>
      <c r="AU18" s="55"/>
      <c r="AV18" s="55"/>
      <c r="AW18" s="55"/>
      <c r="AX18" s="55"/>
    </row>
    <row r="19" spans="1:50" ht="9.75" customHeight="1" x14ac:dyDescent="0.15">
      <c r="A19" s="68"/>
      <c r="B19" s="54"/>
      <c r="C19" s="89">
        <f>W17+1</f>
        <v>46173</v>
      </c>
      <c r="D19" s="78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15"/>
      <c r="AF19" s="54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</row>
    <row r="20" spans="1:50" ht="15" customHeight="1" x14ac:dyDescent="0.15">
      <c r="A20" s="68"/>
      <c r="B20" s="15"/>
      <c r="C20" s="79"/>
      <c r="D20" s="81"/>
      <c r="E20" s="91">
        <f>C19+1</f>
        <v>46174</v>
      </c>
      <c r="F20" s="72"/>
      <c r="G20" s="91">
        <f>E20+1</f>
        <v>46175</v>
      </c>
      <c r="H20" s="72"/>
      <c r="I20" s="91">
        <f>G20+1</f>
        <v>46176</v>
      </c>
      <c r="J20" s="72"/>
      <c r="K20" s="91">
        <f>I20+1</f>
        <v>46177</v>
      </c>
      <c r="L20" s="71"/>
      <c r="M20" s="72"/>
      <c r="N20" s="57"/>
      <c r="O20" s="91">
        <f>K20+1</f>
        <v>46178</v>
      </c>
      <c r="P20" s="71"/>
      <c r="Q20" s="71"/>
      <c r="R20" s="71"/>
      <c r="S20" s="71"/>
      <c r="T20" s="71"/>
      <c r="U20" s="71"/>
      <c r="V20" s="72"/>
      <c r="W20" s="91">
        <f>O20+1</f>
        <v>46179</v>
      </c>
      <c r="X20" s="71"/>
      <c r="Y20" s="71"/>
      <c r="Z20" s="71"/>
      <c r="AA20" s="71"/>
      <c r="AB20" s="71"/>
      <c r="AC20" s="71"/>
      <c r="AD20" s="72"/>
      <c r="AE20" s="15"/>
      <c r="AF20" s="15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58.5" customHeight="1" x14ac:dyDescent="0.15">
      <c r="A21" s="68"/>
      <c r="B21" s="54"/>
      <c r="C21" s="97"/>
      <c r="D21" s="72"/>
      <c r="E21" s="97"/>
      <c r="F21" s="72"/>
      <c r="G21" s="97"/>
      <c r="H21" s="72"/>
      <c r="I21" s="97"/>
      <c r="J21" s="72"/>
      <c r="K21" s="97"/>
      <c r="L21" s="71"/>
      <c r="M21" s="72"/>
      <c r="N21" s="27"/>
      <c r="O21" s="97"/>
      <c r="P21" s="71"/>
      <c r="Q21" s="71"/>
      <c r="R21" s="71"/>
      <c r="S21" s="71"/>
      <c r="T21" s="71"/>
      <c r="U21" s="71"/>
      <c r="V21" s="72"/>
      <c r="W21" s="97"/>
      <c r="X21" s="71"/>
      <c r="Y21" s="71"/>
      <c r="Z21" s="71"/>
      <c r="AA21" s="71"/>
      <c r="AB21" s="71"/>
      <c r="AC21" s="71"/>
      <c r="AD21" s="72"/>
      <c r="AE21" s="15"/>
      <c r="AF21" s="54"/>
      <c r="AG21" s="55"/>
      <c r="AH21" s="55"/>
      <c r="AI21" s="55"/>
      <c r="AJ21" s="55"/>
      <c r="AK21" s="55"/>
      <c r="AL21" s="55"/>
      <c r="AM21" s="55"/>
      <c r="AN21" s="55"/>
      <c r="AO21" s="4"/>
      <c r="AP21" s="55"/>
      <c r="AQ21" s="55"/>
      <c r="AR21" s="55"/>
      <c r="AS21" s="55"/>
      <c r="AT21" s="55"/>
      <c r="AU21" s="55"/>
      <c r="AV21" s="55"/>
      <c r="AW21" s="55"/>
      <c r="AX21" s="55"/>
    </row>
    <row r="22" spans="1:50" ht="2.25" customHeight="1" x14ac:dyDescent="0.15">
      <c r="A22" s="68"/>
      <c r="B22" s="15"/>
      <c r="C22" s="58"/>
      <c r="D22" s="58"/>
      <c r="E22" s="58"/>
      <c r="F22" s="58"/>
      <c r="G22" s="59"/>
      <c r="H22" s="54"/>
      <c r="I22" s="54"/>
      <c r="J22" s="54"/>
      <c r="K22" s="54"/>
      <c r="L22" s="54"/>
      <c r="M22" s="54"/>
      <c r="N22" s="54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15"/>
      <c r="AF22" s="15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24" hidden="1" customHeight="1" x14ac:dyDescent="0.15">
      <c r="A23" s="68"/>
      <c r="B23" s="15"/>
      <c r="C23" s="58"/>
      <c r="D23" s="58"/>
      <c r="E23" s="58"/>
      <c r="F23" s="58"/>
      <c r="G23" s="59"/>
      <c r="H23" s="54"/>
      <c r="I23" s="54"/>
      <c r="J23" s="54"/>
      <c r="K23" s="54"/>
      <c r="L23" s="54"/>
      <c r="M23" s="54"/>
      <c r="N23" s="54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15"/>
      <c r="AF23" s="15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8.25" customHeight="1" x14ac:dyDescent="0.15">
      <c r="A24" s="6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68"/>
      <c r="B25" s="38"/>
      <c r="C25" s="98" t="s">
        <v>15</v>
      </c>
      <c r="D25" s="74"/>
      <c r="E25" s="74"/>
      <c r="F25" s="74"/>
      <c r="G25" s="74"/>
      <c r="H25" s="74"/>
      <c r="I25" s="74"/>
      <c r="J25" s="74"/>
      <c r="K25" s="75"/>
      <c r="L25" s="61"/>
      <c r="M25" s="38"/>
      <c r="N25" s="38"/>
      <c r="O25" s="92">
        <f>DATE(YEAR(C2),MONTH(C2)-1,1)</f>
        <v>46113</v>
      </c>
      <c r="P25" s="71"/>
      <c r="Q25" s="71"/>
      <c r="R25" s="71"/>
      <c r="S25" s="71"/>
      <c r="T25" s="71"/>
      <c r="U25" s="72"/>
      <c r="V25" s="62"/>
      <c r="W25" s="62"/>
      <c r="X25" s="92">
        <f>DATE(YEAR(C2),MONTH(C2)+1,1)</f>
        <v>46174</v>
      </c>
      <c r="Y25" s="71"/>
      <c r="Z25" s="71"/>
      <c r="AA25" s="71"/>
      <c r="AB25" s="71"/>
      <c r="AC25" s="71"/>
      <c r="AD25" s="72"/>
      <c r="AE25" s="38"/>
      <c r="AF25" s="38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68"/>
      <c r="B26" s="38"/>
      <c r="C26" s="79"/>
      <c r="D26" s="80"/>
      <c r="E26" s="80"/>
      <c r="F26" s="80"/>
      <c r="G26" s="80"/>
      <c r="H26" s="80"/>
      <c r="I26" s="80"/>
      <c r="J26" s="80"/>
      <c r="K26" s="81"/>
      <c r="L26" s="61"/>
      <c r="M26" s="38"/>
      <c r="N26" s="38"/>
      <c r="O26" s="63" t="str">
        <f t="array" ref="O26">INDEX({"S";"M";"T";"W";"T";"F";"S"},1+MOD(start_day+1-2,7))</f>
        <v>S</v>
      </c>
      <c r="P26" s="63" t="str">
        <f t="array" ref="P26">INDEX({"S";"M";"T";"W";"T";"F";"S"},1+MOD(start_day+2-2,7))</f>
        <v>M</v>
      </c>
      <c r="Q26" s="63" t="str">
        <f t="array" ref="Q26">INDEX({"S";"M";"T";"W";"T";"F";"S"},1+MOD(start_day+3-2,7))</f>
        <v>T</v>
      </c>
      <c r="R26" s="63" t="str">
        <f t="array" ref="R26">INDEX({"S";"M";"T";"W";"T";"F";"S"},1+MOD(start_day+4-2,7))</f>
        <v>W</v>
      </c>
      <c r="S26" s="63" t="str">
        <f t="array" ref="S26">INDEX({"S";"M";"T";"W";"T";"F";"S"},1+MOD(start_day+5-2,7))</f>
        <v>T</v>
      </c>
      <c r="T26" s="63" t="str">
        <f t="array" ref="T26">INDEX({"S";"M";"T";"W";"T";"F";"S"},1+MOD(start_day+6-2,7))</f>
        <v>F</v>
      </c>
      <c r="U26" s="63" t="str">
        <f t="array" ref="U26">INDEX({"S";"M";"T";"W";"T";"F";"S"},1+MOD(start_day+7-2,7))</f>
        <v>S</v>
      </c>
      <c r="V26" s="64"/>
      <c r="W26" s="64"/>
      <c r="X26" s="63" t="str">
        <f t="array" ref="X26">INDEX({"S";"M";"T";"W";"T";"F";"S"},1+MOD(start_day+1-2,7))</f>
        <v>S</v>
      </c>
      <c r="Y26" s="63" t="str">
        <f t="array" ref="Y26">INDEX({"S";"M";"T";"W";"T";"F";"S"},1+MOD(start_day+2-2,7))</f>
        <v>M</v>
      </c>
      <c r="Z26" s="63" t="str">
        <f t="array" ref="Z26">INDEX({"S";"M";"T";"W";"T";"F";"S"},1+MOD(start_day+3-2,7))</f>
        <v>T</v>
      </c>
      <c r="AA26" s="63" t="str">
        <f t="array" ref="AA26">INDEX({"S";"M";"T";"W";"T";"F";"S"},1+MOD(start_day+4-2,7))</f>
        <v>W</v>
      </c>
      <c r="AB26" s="63" t="str">
        <f t="array" ref="AB26">INDEX({"S";"M";"T";"W";"T";"F";"S"},1+MOD(start_day+5-2,7))</f>
        <v>T</v>
      </c>
      <c r="AC26" s="63" t="str">
        <f t="array" ref="AC26">INDEX({"S";"M";"T";"W";"T";"F";"S"},1+MOD(start_day+6-2,7))</f>
        <v>F</v>
      </c>
      <c r="AD26" s="63" t="str">
        <f t="array" ref="AD26">INDEX({"S";"M";"T";"W";"T";"F";"S"},1+MOD(start_day+7-2,7))</f>
        <v>S</v>
      </c>
      <c r="AE26" s="38"/>
      <c r="AF26" s="38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68"/>
      <c r="B27" s="38"/>
      <c r="C27" s="93"/>
      <c r="D27" s="94"/>
      <c r="E27" s="94"/>
      <c r="F27" s="94"/>
      <c r="G27" s="94"/>
      <c r="H27" s="94"/>
      <c r="I27" s="94"/>
      <c r="J27" s="94"/>
      <c r="K27" s="95"/>
      <c r="L27" s="38"/>
      <c r="M27" s="38"/>
      <c r="N27" s="38"/>
      <c r="O27" s="65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si="0"/>
        <v/>
      </c>
      <c r="Q27" s="65" t="str">
        <f t="shared" si="0"/>
        <v/>
      </c>
      <c r="R27" s="65">
        <f t="shared" si="0"/>
        <v>46113</v>
      </c>
      <c r="S27" s="65">
        <f t="shared" si="0"/>
        <v>46114</v>
      </c>
      <c r="T27" s="65">
        <f t="shared" si="0"/>
        <v>46115</v>
      </c>
      <c r="U27" s="65">
        <f t="shared" si="0"/>
        <v>46116</v>
      </c>
      <c r="V27" s="62"/>
      <c r="W27" s="62"/>
      <c r="X27" s="65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>
        <f t="shared" si="1"/>
        <v>46174</v>
      </c>
      <c r="Z27" s="65">
        <f t="shared" si="1"/>
        <v>46175</v>
      </c>
      <c r="AA27" s="65">
        <f t="shared" si="1"/>
        <v>46176</v>
      </c>
      <c r="AB27" s="65">
        <f t="shared" si="1"/>
        <v>46177</v>
      </c>
      <c r="AC27" s="65">
        <f t="shared" si="1"/>
        <v>46178</v>
      </c>
      <c r="AD27" s="65">
        <f t="shared" si="1"/>
        <v>46179</v>
      </c>
      <c r="AE27" s="38"/>
      <c r="AF27" s="38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68"/>
      <c r="B28" s="38"/>
      <c r="C28" s="99"/>
      <c r="D28" s="74"/>
      <c r="E28" s="74"/>
      <c r="F28" s="74"/>
      <c r="G28" s="74"/>
      <c r="H28" s="74"/>
      <c r="I28" s="74"/>
      <c r="J28" s="74"/>
      <c r="K28" s="75"/>
      <c r="L28" s="38"/>
      <c r="M28" s="38"/>
      <c r="N28" s="38"/>
      <c r="O28" s="65">
        <f t="shared" si="0"/>
        <v>46117</v>
      </c>
      <c r="P28" s="65">
        <f t="shared" si="0"/>
        <v>46118</v>
      </c>
      <c r="Q28" s="65">
        <f t="shared" si="0"/>
        <v>46119</v>
      </c>
      <c r="R28" s="65">
        <f t="shared" si="0"/>
        <v>46120</v>
      </c>
      <c r="S28" s="65">
        <f t="shared" si="0"/>
        <v>46121</v>
      </c>
      <c r="T28" s="65">
        <f t="shared" si="0"/>
        <v>46122</v>
      </c>
      <c r="U28" s="65">
        <f t="shared" si="0"/>
        <v>46123</v>
      </c>
      <c r="V28" s="62"/>
      <c r="W28" s="62"/>
      <c r="X28" s="65">
        <f t="shared" si="1"/>
        <v>46180</v>
      </c>
      <c r="Y28" s="65">
        <f t="shared" si="1"/>
        <v>46181</v>
      </c>
      <c r="Z28" s="65">
        <f t="shared" si="1"/>
        <v>46182</v>
      </c>
      <c r="AA28" s="65">
        <f t="shared" si="1"/>
        <v>46183</v>
      </c>
      <c r="AB28" s="65">
        <f t="shared" si="1"/>
        <v>46184</v>
      </c>
      <c r="AC28" s="65">
        <f t="shared" si="1"/>
        <v>46185</v>
      </c>
      <c r="AD28" s="65">
        <f t="shared" si="1"/>
        <v>46186</v>
      </c>
      <c r="AE28" s="38"/>
      <c r="AF28" s="38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68"/>
      <c r="B29" s="38"/>
      <c r="C29" s="79"/>
      <c r="D29" s="80"/>
      <c r="E29" s="80"/>
      <c r="F29" s="80"/>
      <c r="G29" s="80"/>
      <c r="H29" s="80"/>
      <c r="I29" s="80"/>
      <c r="J29" s="80"/>
      <c r="K29" s="81"/>
      <c r="L29" s="38"/>
      <c r="M29" s="38"/>
      <c r="N29" s="38"/>
      <c r="O29" s="65">
        <f t="shared" si="0"/>
        <v>46124</v>
      </c>
      <c r="P29" s="65">
        <f t="shared" si="0"/>
        <v>46125</v>
      </c>
      <c r="Q29" s="65">
        <f t="shared" si="0"/>
        <v>46126</v>
      </c>
      <c r="R29" s="65">
        <f t="shared" si="0"/>
        <v>46127</v>
      </c>
      <c r="S29" s="65">
        <f t="shared" si="0"/>
        <v>46128</v>
      </c>
      <c r="T29" s="65">
        <f t="shared" si="0"/>
        <v>46129</v>
      </c>
      <c r="U29" s="65">
        <f t="shared" si="0"/>
        <v>46130</v>
      </c>
      <c r="V29" s="62"/>
      <c r="W29" s="62"/>
      <c r="X29" s="65">
        <f t="shared" si="1"/>
        <v>46187</v>
      </c>
      <c r="Y29" s="65">
        <f t="shared" si="1"/>
        <v>46188</v>
      </c>
      <c r="Z29" s="65">
        <f t="shared" si="1"/>
        <v>46189</v>
      </c>
      <c r="AA29" s="65">
        <f t="shared" si="1"/>
        <v>46190</v>
      </c>
      <c r="AB29" s="65">
        <f t="shared" si="1"/>
        <v>46191</v>
      </c>
      <c r="AC29" s="65">
        <f t="shared" si="1"/>
        <v>46192</v>
      </c>
      <c r="AD29" s="65">
        <f t="shared" si="1"/>
        <v>46193</v>
      </c>
      <c r="AE29" s="38"/>
      <c r="AF29" s="38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68"/>
      <c r="B30" s="38"/>
      <c r="C30" s="100"/>
      <c r="D30" s="101"/>
      <c r="E30" s="101"/>
      <c r="F30" s="101"/>
      <c r="G30" s="101"/>
      <c r="H30" s="101"/>
      <c r="I30" s="101"/>
      <c r="J30" s="101"/>
      <c r="K30" s="102"/>
      <c r="L30" s="38"/>
      <c r="M30" s="38"/>
      <c r="N30" s="38"/>
      <c r="O30" s="65">
        <f t="shared" si="0"/>
        <v>46131</v>
      </c>
      <c r="P30" s="65">
        <f t="shared" si="0"/>
        <v>46132</v>
      </c>
      <c r="Q30" s="65">
        <f t="shared" si="0"/>
        <v>46133</v>
      </c>
      <c r="R30" s="65">
        <f t="shared" si="0"/>
        <v>46134</v>
      </c>
      <c r="S30" s="65">
        <f t="shared" si="0"/>
        <v>46135</v>
      </c>
      <c r="T30" s="65">
        <f t="shared" si="0"/>
        <v>46136</v>
      </c>
      <c r="U30" s="65">
        <f t="shared" si="0"/>
        <v>46137</v>
      </c>
      <c r="V30" s="62"/>
      <c r="W30" s="62"/>
      <c r="X30" s="65">
        <f t="shared" si="1"/>
        <v>46194</v>
      </c>
      <c r="Y30" s="65">
        <f t="shared" si="1"/>
        <v>46195</v>
      </c>
      <c r="Z30" s="65">
        <f t="shared" si="1"/>
        <v>46196</v>
      </c>
      <c r="AA30" s="65">
        <f t="shared" si="1"/>
        <v>46197</v>
      </c>
      <c r="AB30" s="65">
        <f t="shared" si="1"/>
        <v>46198</v>
      </c>
      <c r="AC30" s="65">
        <f t="shared" si="1"/>
        <v>46199</v>
      </c>
      <c r="AD30" s="65">
        <f t="shared" si="1"/>
        <v>46200</v>
      </c>
      <c r="AE30" s="38"/>
      <c r="AF30" s="38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68"/>
      <c r="B31" s="38"/>
      <c r="C31" s="79"/>
      <c r="D31" s="80"/>
      <c r="E31" s="80"/>
      <c r="F31" s="80"/>
      <c r="G31" s="80"/>
      <c r="H31" s="80"/>
      <c r="I31" s="80"/>
      <c r="J31" s="80"/>
      <c r="K31" s="81"/>
      <c r="L31" s="38"/>
      <c r="M31" s="38"/>
      <c r="N31" s="38"/>
      <c r="O31" s="65">
        <f t="shared" si="0"/>
        <v>46138</v>
      </c>
      <c r="P31" s="65">
        <f t="shared" si="0"/>
        <v>46139</v>
      </c>
      <c r="Q31" s="65">
        <f t="shared" si="0"/>
        <v>46140</v>
      </c>
      <c r="R31" s="65">
        <f t="shared" si="0"/>
        <v>46141</v>
      </c>
      <c r="S31" s="65">
        <f t="shared" si="0"/>
        <v>46142</v>
      </c>
      <c r="T31" s="65" t="str">
        <f t="shared" si="0"/>
        <v/>
      </c>
      <c r="U31" s="65" t="str">
        <f t="shared" si="0"/>
        <v/>
      </c>
      <c r="V31" s="62"/>
      <c r="W31" s="62"/>
      <c r="X31" s="65">
        <f t="shared" si="1"/>
        <v>46201</v>
      </c>
      <c r="Y31" s="65">
        <f t="shared" si="1"/>
        <v>46202</v>
      </c>
      <c r="Z31" s="65">
        <f t="shared" si="1"/>
        <v>46203</v>
      </c>
      <c r="AA31" s="65" t="str">
        <f t="shared" si="1"/>
        <v/>
      </c>
      <c r="AB31" s="65" t="str">
        <f t="shared" si="1"/>
        <v/>
      </c>
      <c r="AC31" s="65" t="str">
        <f t="shared" si="1"/>
        <v/>
      </c>
      <c r="AD31" s="65" t="str">
        <f t="shared" si="1"/>
        <v/>
      </c>
      <c r="AE31" s="38"/>
      <c r="AF31" s="38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68"/>
      <c r="B32" s="38"/>
      <c r="C32" s="66"/>
      <c r="D32" s="66"/>
      <c r="E32" s="66"/>
      <c r="F32" s="66"/>
      <c r="G32" s="66"/>
      <c r="H32" s="66"/>
      <c r="I32" s="66"/>
      <c r="J32" s="66"/>
      <c r="K32" s="66"/>
      <c r="L32" s="38"/>
      <c r="M32" s="38"/>
      <c r="N32" s="38"/>
      <c r="O32" s="65" t="str">
        <f t="shared" si="0"/>
        <v/>
      </c>
      <c r="P32" s="65" t="str">
        <f t="shared" si="0"/>
        <v/>
      </c>
      <c r="Q32" s="65" t="str">
        <f t="shared" si="0"/>
        <v/>
      </c>
      <c r="R32" s="65" t="str">
        <f t="shared" si="0"/>
        <v/>
      </c>
      <c r="S32" s="65" t="str">
        <f t="shared" si="0"/>
        <v/>
      </c>
      <c r="T32" s="65" t="str">
        <f t="shared" si="0"/>
        <v/>
      </c>
      <c r="U32" s="65" t="str">
        <f t="shared" si="0"/>
        <v/>
      </c>
      <c r="V32" s="62"/>
      <c r="W32" s="62"/>
      <c r="X32" s="65" t="str">
        <f t="shared" si="1"/>
        <v/>
      </c>
      <c r="Y32" s="65" t="str">
        <f t="shared" si="1"/>
        <v/>
      </c>
      <c r="Z32" s="65" t="str">
        <f t="shared" si="1"/>
        <v/>
      </c>
      <c r="AA32" s="65" t="str">
        <f t="shared" si="1"/>
        <v/>
      </c>
      <c r="AB32" s="65" t="str">
        <f t="shared" si="1"/>
        <v/>
      </c>
      <c r="AC32" s="65" t="str">
        <f t="shared" si="1"/>
        <v/>
      </c>
      <c r="AD32" s="65" t="str">
        <f t="shared" si="1"/>
        <v/>
      </c>
      <c r="AE32" s="38"/>
      <c r="AF32" s="38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6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65"/>
      <c r="P33" s="65"/>
      <c r="Q33" s="65"/>
      <c r="R33" s="65"/>
      <c r="S33" s="65"/>
      <c r="T33" s="65"/>
      <c r="U33" s="65"/>
      <c r="V33" s="62"/>
      <c r="W33" s="62"/>
      <c r="X33" s="65"/>
      <c r="Y33" s="65"/>
      <c r="Z33" s="65"/>
      <c r="AA33" s="65"/>
      <c r="AB33" s="65"/>
      <c r="AC33" s="65"/>
      <c r="AD33" s="65"/>
      <c r="AE33" s="38"/>
      <c r="AF33" s="38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8.25" customHeight="1" x14ac:dyDescent="0.15">
      <c r="A34" s="6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5">
    <mergeCell ref="C28:K29"/>
    <mergeCell ref="C30:K31"/>
    <mergeCell ref="C21:D21"/>
    <mergeCell ref="E21:F21"/>
    <mergeCell ref="G21:H21"/>
    <mergeCell ref="I21:J21"/>
    <mergeCell ref="K21:M21"/>
    <mergeCell ref="O21:V21"/>
    <mergeCell ref="W21:AD21"/>
    <mergeCell ref="C25:K26"/>
    <mergeCell ref="O25:U25"/>
    <mergeCell ref="X25:AD25"/>
    <mergeCell ref="C27:K27"/>
    <mergeCell ref="A1:A34"/>
    <mergeCell ref="C2:AD2"/>
    <mergeCell ref="I4:J4"/>
    <mergeCell ref="K4:M4"/>
    <mergeCell ref="W5:AD5"/>
    <mergeCell ref="W7:AD7"/>
    <mergeCell ref="W9:AD9"/>
    <mergeCell ref="W17:AD17"/>
    <mergeCell ref="C18:D18"/>
    <mergeCell ref="E18:F18"/>
    <mergeCell ref="G18:H18"/>
    <mergeCell ref="I18:J18"/>
    <mergeCell ref="K18:M18"/>
    <mergeCell ref="O18:V18"/>
    <mergeCell ref="W18:AD18"/>
    <mergeCell ref="C19:D20"/>
    <mergeCell ref="E20:F20"/>
    <mergeCell ref="G20:H20"/>
    <mergeCell ref="I20:J20"/>
    <mergeCell ref="K20:M20"/>
    <mergeCell ref="O20:V20"/>
    <mergeCell ref="W20:AD20"/>
    <mergeCell ref="C15:D15"/>
    <mergeCell ref="E15:F15"/>
    <mergeCell ref="G15:H15"/>
    <mergeCell ref="I15:J15"/>
    <mergeCell ref="K15:N15"/>
    <mergeCell ref="O15:V15"/>
    <mergeCell ref="W15:AD15"/>
    <mergeCell ref="C16:D17"/>
    <mergeCell ref="E17:F17"/>
    <mergeCell ref="G17:H17"/>
    <mergeCell ref="I17:J17"/>
    <mergeCell ref="K17:M17"/>
    <mergeCell ref="O17:V17"/>
    <mergeCell ref="C10:D11"/>
    <mergeCell ref="E11:F11"/>
    <mergeCell ref="G11:H11"/>
    <mergeCell ref="I11:J11"/>
    <mergeCell ref="K11:M11"/>
    <mergeCell ref="O11:V11"/>
    <mergeCell ref="C13:D14"/>
    <mergeCell ref="E14:F14"/>
    <mergeCell ref="W11:AD11"/>
    <mergeCell ref="C12:D12"/>
    <mergeCell ref="E12:F12"/>
    <mergeCell ref="G12:H12"/>
    <mergeCell ref="I12:J12"/>
    <mergeCell ref="K12:N12"/>
    <mergeCell ref="O12:V12"/>
    <mergeCell ref="W12:AD12"/>
    <mergeCell ref="G14:H14"/>
    <mergeCell ref="I14:J14"/>
    <mergeCell ref="K14:M14"/>
    <mergeCell ref="O14:V14"/>
    <mergeCell ref="W14:AD14"/>
    <mergeCell ref="C9:D9"/>
    <mergeCell ref="E9:F9"/>
    <mergeCell ref="O8:V8"/>
    <mergeCell ref="W8:AD8"/>
    <mergeCell ref="G9:H9"/>
    <mergeCell ref="I9:J9"/>
    <mergeCell ref="K9:N9"/>
    <mergeCell ref="O9:V9"/>
    <mergeCell ref="E4:F4"/>
    <mergeCell ref="C6:D6"/>
    <mergeCell ref="E6:F6"/>
    <mergeCell ref="G6:H6"/>
    <mergeCell ref="I6:J6"/>
    <mergeCell ref="K6:N6"/>
    <mergeCell ref="O6:V6"/>
    <mergeCell ref="W6:AD6"/>
    <mergeCell ref="C7:D8"/>
    <mergeCell ref="E7:F7"/>
    <mergeCell ref="E8:F8"/>
    <mergeCell ref="G7:H7"/>
    <mergeCell ref="I7:J7"/>
    <mergeCell ref="K7:M7"/>
    <mergeCell ref="O7:V7"/>
    <mergeCell ref="G8:H8"/>
    <mergeCell ref="I8:J8"/>
    <mergeCell ref="K8:M8"/>
    <mergeCell ref="O4:V4"/>
    <mergeCell ref="W4:AD4"/>
    <mergeCell ref="C5:D5"/>
    <mergeCell ref="E5:F5"/>
    <mergeCell ref="G5:H5"/>
    <mergeCell ref="I5:J5"/>
    <mergeCell ref="K5:M5"/>
    <mergeCell ref="O5:V5"/>
    <mergeCell ref="C4:D4"/>
    <mergeCell ref="G4:H4"/>
  </mergeCells>
  <conditionalFormatting sqref="A1:A34">
    <cfRule type="colorScale" priority="5">
      <colorScale>
        <cfvo type="min"/>
        <cfvo type="max"/>
        <color rgb="FF57BB8A"/>
        <color rgb="FFFFFFFF"/>
      </colorScale>
    </cfRule>
  </conditionalFormatting>
  <conditionalFormatting sqref="C5 E5 G5 I5 K5:L5 O5 W5 C7 E8 G8 I8 K8:L8 O8 W8 C10 E11 G11 I11 K11:L11 O11 W11 C13 E14 G14 I14 K14:L14 O14 W14 C16 E17 G17 I17 K17:L17 O17 W17 E20 G20 I20 K20:L20 O20 W20">
    <cfRule type="expression" dxfId="31" priority="1">
      <formula>MONTH(C5)&lt;&gt;MONTH($C$2)</formula>
    </cfRule>
    <cfRule type="expression" dxfId="30" priority="2">
      <formula>OR(WEEKDAY(C5,1)=1,WEEKDAY(C5,1)=7)</formula>
    </cfRule>
  </conditionalFormatting>
  <conditionalFormatting sqref="C19">
    <cfRule type="expression" dxfId="29" priority="3">
      <formula>MONTH(C19)&lt;&gt;MONTH($C$2)</formula>
    </cfRule>
    <cfRule type="expression" dxfId="28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17.1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50" width="8.6640625" customWidth="1"/>
  </cols>
  <sheetData>
    <row r="1" spans="1:50" ht="8.25" customHeight="1" x14ac:dyDescent="0.15">
      <c r="A1" s="67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50.25" customHeight="1" x14ac:dyDescent="0.5">
      <c r="A2" s="68"/>
      <c r="B2" s="39"/>
      <c r="C2" s="96">
        <f>DATE(About!Q8,About!Q10+5,1)</f>
        <v>46174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2"/>
      <c r="AE2" s="39"/>
      <c r="AF2" s="39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</row>
    <row r="3" spans="1:50" ht="9" customHeight="1" x14ac:dyDescent="0.6">
      <c r="A3" s="68"/>
      <c r="B3" s="41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1"/>
      <c r="P3" s="41"/>
      <c r="Q3" s="41"/>
      <c r="R3" s="41"/>
      <c r="S3" s="41"/>
      <c r="T3" s="41"/>
      <c r="U3" s="41"/>
      <c r="V3" s="39"/>
      <c r="W3" s="41"/>
      <c r="X3" s="41"/>
      <c r="Y3" s="41"/>
      <c r="Z3" s="41"/>
      <c r="AA3" s="41"/>
      <c r="AB3" s="41"/>
      <c r="AC3" s="41"/>
      <c r="AD3" s="41"/>
      <c r="AE3" s="41"/>
      <c r="AF3" s="39"/>
      <c r="AG3" s="44"/>
      <c r="AH3" s="44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</row>
    <row r="4" spans="1:50" ht="30" customHeight="1" x14ac:dyDescent="0.2">
      <c r="A4" s="68"/>
      <c r="B4" s="46"/>
      <c r="C4" s="82">
        <f>C5</f>
        <v>46173</v>
      </c>
      <c r="D4" s="84"/>
      <c r="E4" s="82">
        <f>E5</f>
        <v>46174</v>
      </c>
      <c r="F4" s="84"/>
      <c r="G4" s="82">
        <f>G5</f>
        <v>46175</v>
      </c>
      <c r="H4" s="84"/>
      <c r="I4" s="82">
        <f>I5</f>
        <v>46176</v>
      </c>
      <c r="J4" s="84"/>
      <c r="K4" s="82">
        <f>K5</f>
        <v>46177</v>
      </c>
      <c r="L4" s="83"/>
      <c r="M4" s="84"/>
      <c r="N4" s="47"/>
      <c r="O4" s="82">
        <f>O5</f>
        <v>46178</v>
      </c>
      <c r="P4" s="83"/>
      <c r="Q4" s="83"/>
      <c r="R4" s="83"/>
      <c r="S4" s="83"/>
      <c r="T4" s="83"/>
      <c r="U4" s="83"/>
      <c r="V4" s="84"/>
      <c r="W4" s="82">
        <f>W5</f>
        <v>46179</v>
      </c>
      <c r="X4" s="83"/>
      <c r="Y4" s="83"/>
      <c r="Z4" s="83"/>
      <c r="AA4" s="83"/>
      <c r="AB4" s="83"/>
      <c r="AC4" s="83"/>
      <c r="AD4" s="84"/>
      <c r="AE4" s="46"/>
      <c r="AF4" s="48"/>
      <c r="AG4" s="49"/>
      <c r="AH4" s="49"/>
      <c r="AI4" s="49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</row>
    <row r="5" spans="1:50" ht="24.75" customHeight="1" x14ac:dyDescent="0.2">
      <c r="A5" s="68"/>
      <c r="B5" s="38"/>
      <c r="C5" s="85">
        <f>$C$2-(WEEKDAY($C$2,1)-(start_day-1))-IF((WEEKDAY($C$2,1)-(start_day-1))&lt;=0,7,0)+1</f>
        <v>46173</v>
      </c>
      <c r="D5" s="81"/>
      <c r="E5" s="85">
        <f>C5+1</f>
        <v>46174</v>
      </c>
      <c r="F5" s="81"/>
      <c r="G5" s="85">
        <f>E5+1</f>
        <v>46175</v>
      </c>
      <c r="H5" s="81"/>
      <c r="I5" s="85">
        <f>G5+1</f>
        <v>46176</v>
      </c>
      <c r="J5" s="81"/>
      <c r="K5" s="85">
        <f>I5+1</f>
        <v>46177</v>
      </c>
      <c r="L5" s="80"/>
      <c r="M5" s="81"/>
      <c r="N5" s="51"/>
      <c r="O5" s="85">
        <f>K5+1</f>
        <v>46178</v>
      </c>
      <c r="P5" s="80"/>
      <c r="Q5" s="80"/>
      <c r="R5" s="80"/>
      <c r="S5" s="80"/>
      <c r="T5" s="80"/>
      <c r="U5" s="80"/>
      <c r="V5" s="81"/>
      <c r="W5" s="85">
        <f>O5+1</f>
        <v>46179</v>
      </c>
      <c r="X5" s="80"/>
      <c r="Y5" s="80"/>
      <c r="Z5" s="80"/>
      <c r="AA5" s="80"/>
      <c r="AB5" s="80"/>
      <c r="AC5" s="80"/>
      <c r="AD5" s="81"/>
      <c r="AE5" s="38"/>
      <c r="AF5" s="52"/>
      <c r="AG5" s="53"/>
      <c r="AH5" s="53"/>
      <c r="AI5" s="53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68"/>
      <c r="B6" s="54"/>
      <c r="C6" s="86"/>
      <c r="D6" s="87"/>
      <c r="E6" s="86"/>
      <c r="F6" s="87"/>
      <c r="G6" s="86"/>
      <c r="H6" s="87"/>
      <c r="I6" s="86"/>
      <c r="J6" s="87"/>
      <c r="K6" s="86"/>
      <c r="L6" s="88"/>
      <c r="M6" s="88"/>
      <c r="N6" s="87"/>
      <c r="O6" s="86"/>
      <c r="P6" s="88"/>
      <c r="Q6" s="88"/>
      <c r="R6" s="88"/>
      <c r="S6" s="88"/>
      <c r="T6" s="88"/>
      <c r="U6" s="88"/>
      <c r="V6" s="87"/>
      <c r="W6" s="86"/>
      <c r="X6" s="88"/>
      <c r="Y6" s="88"/>
      <c r="Z6" s="88"/>
      <c r="AA6" s="88"/>
      <c r="AB6" s="88"/>
      <c r="AC6" s="88"/>
      <c r="AD6" s="87"/>
      <c r="AE6" s="15"/>
      <c r="AF6" s="54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</row>
    <row r="7" spans="1:50" ht="9.75" customHeight="1" x14ac:dyDescent="0.15">
      <c r="A7" s="68"/>
      <c r="B7" s="38"/>
      <c r="C7" s="89">
        <f>W5+1</f>
        <v>46180</v>
      </c>
      <c r="D7" s="78"/>
      <c r="E7" s="90"/>
      <c r="F7" s="81"/>
      <c r="G7" s="90"/>
      <c r="H7" s="81"/>
      <c r="I7" s="90"/>
      <c r="J7" s="81"/>
      <c r="K7" s="90"/>
      <c r="L7" s="80"/>
      <c r="M7" s="81"/>
      <c r="N7" s="56"/>
      <c r="O7" s="90"/>
      <c r="P7" s="80"/>
      <c r="Q7" s="80"/>
      <c r="R7" s="80"/>
      <c r="S7" s="80"/>
      <c r="T7" s="80"/>
      <c r="U7" s="80"/>
      <c r="V7" s="81"/>
      <c r="W7" s="90"/>
      <c r="X7" s="80"/>
      <c r="Y7" s="80"/>
      <c r="Z7" s="80"/>
      <c r="AA7" s="80"/>
      <c r="AB7" s="80"/>
      <c r="AC7" s="80"/>
      <c r="AD7" s="81"/>
      <c r="AE7" s="38"/>
      <c r="AF7" s="38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68"/>
      <c r="B8" s="15"/>
      <c r="C8" s="79"/>
      <c r="D8" s="81"/>
      <c r="E8" s="91">
        <f>C7+1</f>
        <v>46181</v>
      </c>
      <c r="F8" s="72"/>
      <c r="G8" s="91">
        <f>E8+1</f>
        <v>46182</v>
      </c>
      <c r="H8" s="72"/>
      <c r="I8" s="91">
        <f>G8+1</f>
        <v>46183</v>
      </c>
      <c r="J8" s="72"/>
      <c r="K8" s="91">
        <f>I8+1</f>
        <v>46184</v>
      </c>
      <c r="L8" s="71"/>
      <c r="M8" s="72"/>
      <c r="N8" s="57"/>
      <c r="O8" s="91">
        <f>K8+1</f>
        <v>46185</v>
      </c>
      <c r="P8" s="71"/>
      <c r="Q8" s="71"/>
      <c r="R8" s="71"/>
      <c r="S8" s="71"/>
      <c r="T8" s="71"/>
      <c r="U8" s="71"/>
      <c r="V8" s="72"/>
      <c r="W8" s="91">
        <f>O8+1</f>
        <v>46186</v>
      </c>
      <c r="X8" s="71"/>
      <c r="Y8" s="71"/>
      <c r="Z8" s="71"/>
      <c r="AA8" s="71"/>
      <c r="AB8" s="71"/>
      <c r="AC8" s="71"/>
      <c r="AD8" s="72"/>
      <c r="AE8" s="15"/>
      <c r="AF8" s="15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68"/>
      <c r="B9" s="54"/>
      <c r="C9" s="86"/>
      <c r="D9" s="87"/>
      <c r="E9" s="86"/>
      <c r="F9" s="87"/>
      <c r="G9" s="86"/>
      <c r="H9" s="87"/>
      <c r="I9" s="86"/>
      <c r="J9" s="87"/>
      <c r="K9" s="86"/>
      <c r="L9" s="88"/>
      <c r="M9" s="88"/>
      <c r="N9" s="87"/>
      <c r="O9" s="86"/>
      <c r="P9" s="88"/>
      <c r="Q9" s="88"/>
      <c r="R9" s="88"/>
      <c r="S9" s="88"/>
      <c r="T9" s="88"/>
      <c r="U9" s="88"/>
      <c r="V9" s="87"/>
      <c r="W9" s="86"/>
      <c r="X9" s="88"/>
      <c r="Y9" s="88"/>
      <c r="Z9" s="88"/>
      <c r="AA9" s="88"/>
      <c r="AB9" s="88"/>
      <c r="AC9" s="88"/>
      <c r="AD9" s="87"/>
      <c r="AE9" s="15"/>
      <c r="AF9" s="54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</row>
    <row r="10" spans="1:50" ht="9.75" customHeight="1" x14ac:dyDescent="0.15">
      <c r="A10" s="68"/>
      <c r="B10" s="54"/>
      <c r="C10" s="89">
        <f>W8+1</f>
        <v>46187</v>
      </c>
      <c r="D10" s="78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15"/>
      <c r="AF10" s="54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</row>
    <row r="11" spans="1:50" ht="15" customHeight="1" x14ac:dyDescent="0.15">
      <c r="A11" s="68"/>
      <c r="B11" s="15"/>
      <c r="C11" s="79"/>
      <c r="D11" s="81"/>
      <c r="E11" s="91">
        <f>C10+1</f>
        <v>46188</v>
      </c>
      <c r="F11" s="72"/>
      <c r="G11" s="91">
        <f>E11+1</f>
        <v>46189</v>
      </c>
      <c r="H11" s="72"/>
      <c r="I11" s="91">
        <f>G11+1</f>
        <v>46190</v>
      </c>
      <c r="J11" s="72"/>
      <c r="K11" s="91">
        <f>I11+1</f>
        <v>46191</v>
      </c>
      <c r="L11" s="71"/>
      <c r="M11" s="72"/>
      <c r="N11" s="57"/>
      <c r="O11" s="91">
        <f>K11+1</f>
        <v>46192</v>
      </c>
      <c r="P11" s="71"/>
      <c r="Q11" s="71"/>
      <c r="R11" s="71"/>
      <c r="S11" s="71"/>
      <c r="T11" s="71"/>
      <c r="U11" s="71"/>
      <c r="V11" s="72"/>
      <c r="W11" s="91">
        <f>O11+1</f>
        <v>46193</v>
      </c>
      <c r="X11" s="71"/>
      <c r="Y11" s="71"/>
      <c r="Z11" s="71"/>
      <c r="AA11" s="71"/>
      <c r="AB11" s="71"/>
      <c r="AC11" s="71"/>
      <c r="AD11" s="72"/>
      <c r="AE11" s="15"/>
      <c r="AF11" s="15"/>
      <c r="AG11" s="6"/>
      <c r="AH11" s="6"/>
      <c r="AI11" s="4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68"/>
      <c r="B12" s="54"/>
      <c r="C12" s="86"/>
      <c r="D12" s="87"/>
      <c r="E12" s="86"/>
      <c r="F12" s="87"/>
      <c r="G12" s="86"/>
      <c r="H12" s="87"/>
      <c r="I12" s="86"/>
      <c r="J12" s="87"/>
      <c r="K12" s="86"/>
      <c r="L12" s="88"/>
      <c r="M12" s="88"/>
      <c r="N12" s="87"/>
      <c r="O12" s="86"/>
      <c r="P12" s="88"/>
      <c r="Q12" s="88"/>
      <c r="R12" s="88"/>
      <c r="S12" s="88"/>
      <c r="T12" s="88"/>
      <c r="U12" s="88"/>
      <c r="V12" s="87"/>
      <c r="W12" s="86"/>
      <c r="X12" s="88"/>
      <c r="Y12" s="88"/>
      <c r="Z12" s="88"/>
      <c r="AA12" s="88"/>
      <c r="AB12" s="88"/>
      <c r="AC12" s="88"/>
      <c r="AD12" s="87"/>
      <c r="AE12" s="15"/>
      <c r="AF12" s="54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</row>
    <row r="13" spans="1:50" ht="9.75" customHeight="1" x14ac:dyDescent="0.15">
      <c r="A13" s="68"/>
      <c r="B13" s="54"/>
      <c r="C13" s="89">
        <f>W11+1</f>
        <v>46194</v>
      </c>
      <c r="D13" s="7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15"/>
      <c r="AF13" s="54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</row>
    <row r="14" spans="1:50" ht="15" customHeight="1" x14ac:dyDescent="0.15">
      <c r="A14" s="68"/>
      <c r="B14" s="15"/>
      <c r="C14" s="79"/>
      <c r="D14" s="81"/>
      <c r="E14" s="91">
        <f>C13+1</f>
        <v>46195</v>
      </c>
      <c r="F14" s="72"/>
      <c r="G14" s="91">
        <f>E14+1</f>
        <v>46196</v>
      </c>
      <c r="H14" s="72"/>
      <c r="I14" s="91">
        <f>G14+1</f>
        <v>46197</v>
      </c>
      <c r="J14" s="72"/>
      <c r="K14" s="91">
        <f>I14+1</f>
        <v>46198</v>
      </c>
      <c r="L14" s="71"/>
      <c r="M14" s="72"/>
      <c r="N14" s="57"/>
      <c r="O14" s="91">
        <f>K14+1</f>
        <v>46199</v>
      </c>
      <c r="P14" s="71"/>
      <c r="Q14" s="71"/>
      <c r="R14" s="71"/>
      <c r="S14" s="71"/>
      <c r="T14" s="71"/>
      <c r="U14" s="71"/>
      <c r="V14" s="72"/>
      <c r="W14" s="91">
        <f>O14+1</f>
        <v>46200</v>
      </c>
      <c r="X14" s="71"/>
      <c r="Y14" s="71"/>
      <c r="Z14" s="71"/>
      <c r="AA14" s="71"/>
      <c r="AB14" s="71"/>
      <c r="AC14" s="71"/>
      <c r="AD14" s="72"/>
      <c r="AE14" s="15"/>
      <c r="AF14" s="15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68"/>
      <c r="B15" s="54"/>
      <c r="C15" s="86"/>
      <c r="D15" s="87"/>
      <c r="E15" s="86"/>
      <c r="F15" s="87"/>
      <c r="G15" s="86"/>
      <c r="H15" s="87"/>
      <c r="I15" s="86"/>
      <c r="J15" s="87"/>
      <c r="K15" s="86"/>
      <c r="L15" s="88"/>
      <c r="M15" s="88"/>
      <c r="N15" s="87"/>
      <c r="O15" s="86"/>
      <c r="P15" s="88"/>
      <c r="Q15" s="88"/>
      <c r="R15" s="88"/>
      <c r="S15" s="88"/>
      <c r="T15" s="88"/>
      <c r="U15" s="88"/>
      <c r="V15" s="87"/>
      <c r="W15" s="86"/>
      <c r="X15" s="88"/>
      <c r="Y15" s="88"/>
      <c r="Z15" s="88"/>
      <c r="AA15" s="88"/>
      <c r="AB15" s="88"/>
      <c r="AC15" s="88"/>
      <c r="AD15" s="87"/>
      <c r="AE15" s="15"/>
      <c r="AF15" s="54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</row>
    <row r="16" spans="1:50" ht="9.75" customHeight="1" x14ac:dyDescent="0.15">
      <c r="A16" s="68"/>
      <c r="B16" s="54"/>
      <c r="C16" s="89">
        <f>W14+1</f>
        <v>46201</v>
      </c>
      <c r="D16" s="7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15"/>
      <c r="AF16" s="54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</row>
    <row r="17" spans="1:50" ht="15" customHeight="1" x14ac:dyDescent="0.15">
      <c r="A17" s="68"/>
      <c r="B17" s="15"/>
      <c r="C17" s="79"/>
      <c r="D17" s="81"/>
      <c r="E17" s="91">
        <f>C16+1</f>
        <v>46202</v>
      </c>
      <c r="F17" s="72"/>
      <c r="G17" s="91">
        <f>E17+1</f>
        <v>46203</v>
      </c>
      <c r="H17" s="72"/>
      <c r="I17" s="91">
        <f>G17+1</f>
        <v>46204</v>
      </c>
      <c r="J17" s="72"/>
      <c r="K17" s="91">
        <f>I17+1</f>
        <v>46205</v>
      </c>
      <c r="L17" s="71"/>
      <c r="M17" s="72"/>
      <c r="N17" s="57"/>
      <c r="O17" s="91">
        <f>K17+1</f>
        <v>46206</v>
      </c>
      <c r="P17" s="71"/>
      <c r="Q17" s="71"/>
      <c r="R17" s="71"/>
      <c r="S17" s="71"/>
      <c r="T17" s="71"/>
      <c r="U17" s="71"/>
      <c r="V17" s="72"/>
      <c r="W17" s="91">
        <f>O17+1</f>
        <v>46207</v>
      </c>
      <c r="X17" s="71"/>
      <c r="Y17" s="71"/>
      <c r="Z17" s="71"/>
      <c r="AA17" s="71"/>
      <c r="AB17" s="71"/>
      <c r="AC17" s="71"/>
      <c r="AD17" s="72"/>
      <c r="AE17" s="15"/>
      <c r="AF17" s="15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68"/>
      <c r="B18" s="54"/>
      <c r="C18" s="86"/>
      <c r="D18" s="87"/>
      <c r="E18" s="86"/>
      <c r="F18" s="87"/>
      <c r="G18" s="86"/>
      <c r="H18" s="87"/>
      <c r="I18" s="86"/>
      <c r="J18" s="87"/>
      <c r="K18" s="86"/>
      <c r="L18" s="88"/>
      <c r="M18" s="87"/>
      <c r="N18" s="12"/>
      <c r="O18" s="86"/>
      <c r="P18" s="88"/>
      <c r="Q18" s="88"/>
      <c r="R18" s="88"/>
      <c r="S18" s="88"/>
      <c r="T18" s="88"/>
      <c r="U18" s="88"/>
      <c r="V18" s="87"/>
      <c r="W18" s="86"/>
      <c r="X18" s="88"/>
      <c r="Y18" s="88"/>
      <c r="Z18" s="88"/>
      <c r="AA18" s="88"/>
      <c r="AB18" s="88"/>
      <c r="AC18" s="88"/>
      <c r="AD18" s="87"/>
      <c r="AE18" s="15"/>
      <c r="AF18" s="54"/>
      <c r="AG18" s="55"/>
      <c r="AH18" s="55"/>
      <c r="AI18" s="55"/>
      <c r="AJ18" s="55"/>
      <c r="AK18" s="55"/>
      <c r="AL18" s="55"/>
      <c r="AM18" s="55"/>
      <c r="AN18" s="55"/>
      <c r="AO18" s="4"/>
      <c r="AP18" s="55"/>
      <c r="AQ18" s="55"/>
      <c r="AR18" s="55"/>
      <c r="AS18" s="55"/>
      <c r="AT18" s="55"/>
      <c r="AU18" s="55"/>
      <c r="AV18" s="55"/>
      <c r="AW18" s="55"/>
      <c r="AX18" s="55"/>
    </row>
    <row r="19" spans="1:50" ht="9.75" customHeight="1" x14ac:dyDescent="0.15">
      <c r="A19" s="68"/>
      <c r="B19" s="54"/>
      <c r="C19" s="89">
        <f>W17+1</f>
        <v>46208</v>
      </c>
      <c r="D19" s="78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15"/>
      <c r="AF19" s="54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</row>
    <row r="20" spans="1:50" ht="15" customHeight="1" x14ac:dyDescent="0.15">
      <c r="A20" s="68"/>
      <c r="B20" s="15"/>
      <c r="C20" s="79"/>
      <c r="D20" s="81"/>
      <c r="E20" s="91">
        <f>C19+1</f>
        <v>46209</v>
      </c>
      <c r="F20" s="72"/>
      <c r="G20" s="91">
        <f>E20+1</f>
        <v>46210</v>
      </c>
      <c r="H20" s="72"/>
      <c r="I20" s="91">
        <f>G20+1</f>
        <v>46211</v>
      </c>
      <c r="J20" s="72"/>
      <c r="K20" s="91">
        <f>I20+1</f>
        <v>46212</v>
      </c>
      <c r="L20" s="71"/>
      <c r="M20" s="72"/>
      <c r="N20" s="57"/>
      <c r="O20" s="91">
        <f>K20+1</f>
        <v>46213</v>
      </c>
      <c r="P20" s="71"/>
      <c r="Q20" s="71"/>
      <c r="R20" s="71"/>
      <c r="S20" s="71"/>
      <c r="T20" s="71"/>
      <c r="U20" s="71"/>
      <c r="V20" s="72"/>
      <c r="W20" s="91">
        <f>O20+1</f>
        <v>46214</v>
      </c>
      <c r="X20" s="71"/>
      <c r="Y20" s="71"/>
      <c r="Z20" s="71"/>
      <c r="AA20" s="71"/>
      <c r="AB20" s="71"/>
      <c r="AC20" s="71"/>
      <c r="AD20" s="72"/>
      <c r="AE20" s="15"/>
      <c r="AF20" s="15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58.5" customHeight="1" x14ac:dyDescent="0.15">
      <c r="A21" s="68"/>
      <c r="B21" s="54"/>
      <c r="C21" s="97"/>
      <c r="D21" s="72"/>
      <c r="E21" s="97"/>
      <c r="F21" s="72"/>
      <c r="G21" s="97"/>
      <c r="H21" s="72"/>
      <c r="I21" s="97"/>
      <c r="J21" s="72"/>
      <c r="K21" s="97"/>
      <c r="L21" s="71"/>
      <c r="M21" s="72"/>
      <c r="N21" s="27"/>
      <c r="O21" s="97"/>
      <c r="P21" s="71"/>
      <c r="Q21" s="71"/>
      <c r="R21" s="71"/>
      <c r="S21" s="71"/>
      <c r="T21" s="71"/>
      <c r="U21" s="71"/>
      <c r="V21" s="72"/>
      <c r="W21" s="97"/>
      <c r="X21" s="71"/>
      <c r="Y21" s="71"/>
      <c r="Z21" s="71"/>
      <c r="AA21" s="71"/>
      <c r="AB21" s="71"/>
      <c r="AC21" s="71"/>
      <c r="AD21" s="72"/>
      <c r="AE21" s="15"/>
      <c r="AF21" s="54"/>
      <c r="AG21" s="55"/>
      <c r="AH21" s="55"/>
      <c r="AI21" s="55"/>
      <c r="AJ21" s="55"/>
      <c r="AK21" s="55"/>
      <c r="AL21" s="55"/>
      <c r="AM21" s="55"/>
      <c r="AN21" s="55"/>
      <c r="AO21" s="4"/>
      <c r="AP21" s="55"/>
      <c r="AQ21" s="55"/>
      <c r="AR21" s="55"/>
      <c r="AS21" s="55"/>
      <c r="AT21" s="55"/>
      <c r="AU21" s="55"/>
      <c r="AV21" s="55"/>
      <c r="AW21" s="55"/>
      <c r="AX21" s="55"/>
    </row>
    <row r="22" spans="1:50" ht="2.25" customHeight="1" x14ac:dyDescent="0.15">
      <c r="A22" s="68"/>
      <c r="B22" s="15"/>
      <c r="C22" s="58"/>
      <c r="D22" s="58"/>
      <c r="E22" s="58"/>
      <c r="F22" s="58"/>
      <c r="G22" s="59"/>
      <c r="H22" s="54"/>
      <c r="I22" s="54"/>
      <c r="J22" s="54"/>
      <c r="K22" s="54"/>
      <c r="L22" s="54"/>
      <c r="M22" s="54"/>
      <c r="N22" s="54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15"/>
      <c r="AF22" s="15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24" hidden="1" customHeight="1" x14ac:dyDescent="0.15">
      <c r="A23" s="68"/>
      <c r="B23" s="15"/>
      <c r="C23" s="58"/>
      <c r="D23" s="58"/>
      <c r="E23" s="58"/>
      <c r="F23" s="58"/>
      <c r="G23" s="59"/>
      <c r="H23" s="54"/>
      <c r="I23" s="54"/>
      <c r="J23" s="54"/>
      <c r="K23" s="54"/>
      <c r="L23" s="54"/>
      <c r="M23" s="54"/>
      <c r="N23" s="54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15"/>
      <c r="AF23" s="15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8.25" customHeight="1" x14ac:dyDescent="0.15">
      <c r="A24" s="6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68"/>
      <c r="B25" s="38"/>
      <c r="C25" s="98" t="s">
        <v>15</v>
      </c>
      <c r="D25" s="74"/>
      <c r="E25" s="74"/>
      <c r="F25" s="74"/>
      <c r="G25" s="74"/>
      <c r="H25" s="74"/>
      <c r="I25" s="74"/>
      <c r="J25" s="74"/>
      <c r="K25" s="75"/>
      <c r="L25" s="61"/>
      <c r="M25" s="38"/>
      <c r="N25" s="38"/>
      <c r="O25" s="92">
        <f>DATE(YEAR(C2),MONTH(C2)-1,1)</f>
        <v>46143</v>
      </c>
      <c r="P25" s="71"/>
      <c r="Q25" s="71"/>
      <c r="R25" s="71"/>
      <c r="S25" s="71"/>
      <c r="T25" s="71"/>
      <c r="U25" s="72"/>
      <c r="V25" s="62"/>
      <c r="W25" s="62"/>
      <c r="X25" s="92">
        <f>DATE(YEAR(C2),MONTH(C2)+1,1)</f>
        <v>46204</v>
      </c>
      <c r="Y25" s="71"/>
      <c r="Z25" s="71"/>
      <c r="AA25" s="71"/>
      <c r="AB25" s="71"/>
      <c r="AC25" s="71"/>
      <c r="AD25" s="72"/>
      <c r="AE25" s="38"/>
      <c r="AF25" s="38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68"/>
      <c r="B26" s="38"/>
      <c r="C26" s="79"/>
      <c r="D26" s="80"/>
      <c r="E26" s="80"/>
      <c r="F26" s="80"/>
      <c r="G26" s="80"/>
      <c r="H26" s="80"/>
      <c r="I26" s="80"/>
      <c r="J26" s="80"/>
      <c r="K26" s="81"/>
      <c r="L26" s="61"/>
      <c r="M26" s="38"/>
      <c r="N26" s="38"/>
      <c r="O26" s="63" t="str">
        <f t="array" ref="O26">INDEX({"S";"M";"T";"W";"T";"F";"S"},1+MOD(start_day+1-2,7))</f>
        <v>S</v>
      </c>
      <c r="P26" s="63" t="str">
        <f t="array" ref="P26">INDEX({"S";"M";"T";"W";"T";"F";"S"},1+MOD(start_day+2-2,7))</f>
        <v>M</v>
      </c>
      <c r="Q26" s="63" t="str">
        <f t="array" ref="Q26">INDEX({"S";"M";"T";"W";"T";"F";"S"},1+MOD(start_day+3-2,7))</f>
        <v>T</v>
      </c>
      <c r="R26" s="63" t="str">
        <f t="array" ref="R26">INDEX({"S";"M";"T";"W";"T";"F";"S"},1+MOD(start_day+4-2,7))</f>
        <v>W</v>
      </c>
      <c r="S26" s="63" t="str">
        <f t="array" ref="S26">INDEX({"S";"M";"T";"W";"T";"F";"S"},1+MOD(start_day+5-2,7))</f>
        <v>T</v>
      </c>
      <c r="T26" s="63" t="str">
        <f t="array" ref="T26">INDEX({"S";"M";"T";"W";"T";"F";"S"},1+MOD(start_day+6-2,7))</f>
        <v>F</v>
      </c>
      <c r="U26" s="63" t="str">
        <f t="array" ref="U26">INDEX({"S";"M";"T";"W";"T";"F";"S"},1+MOD(start_day+7-2,7))</f>
        <v>S</v>
      </c>
      <c r="V26" s="64"/>
      <c r="W26" s="64"/>
      <c r="X26" s="63" t="str">
        <f t="array" ref="X26">INDEX({"S";"M";"T";"W";"T";"F";"S"},1+MOD(start_day+1-2,7))</f>
        <v>S</v>
      </c>
      <c r="Y26" s="63" t="str">
        <f t="array" ref="Y26">INDEX({"S";"M";"T";"W";"T";"F";"S"},1+MOD(start_day+2-2,7))</f>
        <v>M</v>
      </c>
      <c r="Z26" s="63" t="str">
        <f t="array" ref="Z26">INDEX({"S";"M";"T";"W";"T";"F";"S"},1+MOD(start_day+3-2,7))</f>
        <v>T</v>
      </c>
      <c r="AA26" s="63" t="str">
        <f t="array" ref="AA26">INDEX({"S";"M";"T";"W";"T";"F";"S"},1+MOD(start_day+4-2,7))</f>
        <v>W</v>
      </c>
      <c r="AB26" s="63" t="str">
        <f t="array" ref="AB26">INDEX({"S";"M";"T";"W";"T";"F";"S"},1+MOD(start_day+5-2,7))</f>
        <v>T</v>
      </c>
      <c r="AC26" s="63" t="str">
        <f t="array" ref="AC26">INDEX({"S";"M";"T";"W";"T";"F";"S"},1+MOD(start_day+6-2,7))</f>
        <v>F</v>
      </c>
      <c r="AD26" s="63" t="str">
        <f t="array" ref="AD26">INDEX({"S";"M";"T";"W";"T";"F";"S"},1+MOD(start_day+7-2,7))</f>
        <v>S</v>
      </c>
      <c r="AE26" s="38"/>
      <c r="AF26" s="38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68"/>
      <c r="B27" s="38"/>
      <c r="C27" s="93"/>
      <c r="D27" s="94"/>
      <c r="E27" s="94"/>
      <c r="F27" s="94"/>
      <c r="G27" s="94"/>
      <c r="H27" s="94"/>
      <c r="I27" s="94"/>
      <c r="J27" s="94"/>
      <c r="K27" s="95"/>
      <c r="L27" s="38"/>
      <c r="M27" s="38"/>
      <c r="N27" s="38"/>
      <c r="O27" s="65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si="0"/>
        <v/>
      </c>
      <c r="Q27" s="65" t="str">
        <f t="shared" si="0"/>
        <v/>
      </c>
      <c r="R27" s="65" t="str">
        <f t="shared" si="0"/>
        <v/>
      </c>
      <c r="S27" s="65" t="str">
        <f t="shared" si="0"/>
        <v/>
      </c>
      <c r="T27" s="65">
        <f t="shared" si="0"/>
        <v>46143</v>
      </c>
      <c r="U27" s="65">
        <f t="shared" si="0"/>
        <v>46144</v>
      </c>
      <c r="V27" s="62"/>
      <c r="W27" s="62"/>
      <c r="X27" s="65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si="1"/>
        <v/>
      </c>
      <c r="Z27" s="65" t="str">
        <f t="shared" si="1"/>
        <v/>
      </c>
      <c r="AA27" s="65">
        <f t="shared" si="1"/>
        <v>46204</v>
      </c>
      <c r="AB27" s="65">
        <f t="shared" si="1"/>
        <v>46205</v>
      </c>
      <c r="AC27" s="65">
        <f t="shared" si="1"/>
        <v>46206</v>
      </c>
      <c r="AD27" s="65">
        <f t="shared" si="1"/>
        <v>46207</v>
      </c>
      <c r="AE27" s="38"/>
      <c r="AF27" s="38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68"/>
      <c r="B28" s="38"/>
      <c r="C28" s="99"/>
      <c r="D28" s="74"/>
      <c r="E28" s="74"/>
      <c r="F28" s="74"/>
      <c r="G28" s="74"/>
      <c r="H28" s="74"/>
      <c r="I28" s="74"/>
      <c r="J28" s="74"/>
      <c r="K28" s="75"/>
      <c r="L28" s="38"/>
      <c r="M28" s="38"/>
      <c r="N28" s="38"/>
      <c r="O28" s="65">
        <f t="shared" si="0"/>
        <v>46145</v>
      </c>
      <c r="P28" s="65">
        <f t="shared" si="0"/>
        <v>46146</v>
      </c>
      <c r="Q28" s="65">
        <f t="shared" si="0"/>
        <v>46147</v>
      </c>
      <c r="R28" s="65">
        <f t="shared" si="0"/>
        <v>46148</v>
      </c>
      <c r="S28" s="65">
        <f t="shared" si="0"/>
        <v>46149</v>
      </c>
      <c r="T28" s="65">
        <f t="shared" si="0"/>
        <v>46150</v>
      </c>
      <c r="U28" s="65">
        <f t="shared" si="0"/>
        <v>46151</v>
      </c>
      <c r="V28" s="62"/>
      <c r="W28" s="62"/>
      <c r="X28" s="65">
        <f t="shared" si="1"/>
        <v>46208</v>
      </c>
      <c r="Y28" s="65">
        <f t="shared" si="1"/>
        <v>46209</v>
      </c>
      <c r="Z28" s="65">
        <f t="shared" si="1"/>
        <v>46210</v>
      </c>
      <c r="AA28" s="65">
        <f t="shared" si="1"/>
        <v>46211</v>
      </c>
      <c r="AB28" s="65">
        <f t="shared" si="1"/>
        <v>46212</v>
      </c>
      <c r="AC28" s="65">
        <f t="shared" si="1"/>
        <v>46213</v>
      </c>
      <c r="AD28" s="65">
        <f t="shared" si="1"/>
        <v>46214</v>
      </c>
      <c r="AE28" s="38"/>
      <c r="AF28" s="38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68"/>
      <c r="B29" s="38"/>
      <c r="C29" s="79"/>
      <c r="D29" s="80"/>
      <c r="E29" s="80"/>
      <c r="F29" s="80"/>
      <c r="G29" s="80"/>
      <c r="H29" s="80"/>
      <c r="I29" s="80"/>
      <c r="J29" s="80"/>
      <c r="K29" s="81"/>
      <c r="L29" s="38"/>
      <c r="M29" s="38"/>
      <c r="N29" s="38"/>
      <c r="O29" s="65">
        <f t="shared" si="0"/>
        <v>46152</v>
      </c>
      <c r="P29" s="65">
        <f t="shared" si="0"/>
        <v>46153</v>
      </c>
      <c r="Q29" s="65">
        <f t="shared" si="0"/>
        <v>46154</v>
      </c>
      <c r="R29" s="65">
        <f t="shared" si="0"/>
        <v>46155</v>
      </c>
      <c r="S29" s="65">
        <f t="shared" si="0"/>
        <v>46156</v>
      </c>
      <c r="T29" s="65">
        <f t="shared" si="0"/>
        <v>46157</v>
      </c>
      <c r="U29" s="65">
        <f t="shared" si="0"/>
        <v>46158</v>
      </c>
      <c r="V29" s="62"/>
      <c r="W29" s="62"/>
      <c r="X29" s="65">
        <f t="shared" si="1"/>
        <v>46215</v>
      </c>
      <c r="Y29" s="65">
        <f t="shared" si="1"/>
        <v>46216</v>
      </c>
      <c r="Z29" s="65">
        <f t="shared" si="1"/>
        <v>46217</v>
      </c>
      <c r="AA29" s="65">
        <f t="shared" si="1"/>
        <v>46218</v>
      </c>
      <c r="AB29" s="65">
        <f t="shared" si="1"/>
        <v>46219</v>
      </c>
      <c r="AC29" s="65">
        <f t="shared" si="1"/>
        <v>46220</v>
      </c>
      <c r="AD29" s="65">
        <f t="shared" si="1"/>
        <v>46221</v>
      </c>
      <c r="AE29" s="38"/>
      <c r="AF29" s="38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68"/>
      <c r="B30" s="38"/>
      <c r="C30" s="100"/>
      <c r="D30" s="101"/>
      <c r="E30" s="101"/>
      <c r="F30" s="101"/>
      <c r="G30" s="101"/>
      <c r="H30" s="101"/>
      <c r="I30" s="101"/>
      <c r="J30" s="101"/>
      <c r="K30" s="102"/>
      <c r="L30" s="38"/>
      <c r="M30" s="38"/>
      <c r="N30" s="38"/>
      <c r="O30" s="65">
        <f t="shared" si="0"/>
        <v>46159</v>
      </c>
      <c r="P30" s="65">
        <f t="shared" si="0"/>
        <v>46160</v>
      </c>
      <c r="Q30" s="65">
        <f t="shared" si="0"/>
        <v>46161</v>
      </c>
      <c r="R30" s="65">
        <f t="shared" si="0"/>
        <v>46162</v>
      </c>
      <c r="S30" s="65">
        <f t="shared" si="0"/>
        <v>46163</v>
      </c>
      <c r="T30" s="65">
        <f t="shared" si="0"/>
        <v>46164</v>
      </c>
      <c r="U30" s="65">
        <f t="shared" si="0"/>
        <v>46165</v>
      </c>
      <c r="V30" s="62"/>
      <c r="W30" s="62"/>
      <c r="X30" s="65">
        <f t="shared" si="1"/>
        <v>46222</v>
      </c>
      <c r="Y30" s="65">
        <f t="shared" si="1"/>
        <v>46223</v>
      </c>
      <c r="Z30" s="65">
        <f t="shared" si="1"/>
        <v>46224</v>
      </c>
      <c r="AA30" s="65">
        <f t="shared" si="1"/>
        <v>46225</v>
      </c>
      <c r="AB30" s="65">
        <f t="shared" si="1"/>
        <v>46226</v>
      </c>
      <c r="AC30" s="65">
        <f t="shared" si="1"/>
        <v>46227</v>
      </c>
      <c r="AD30" s="65">
        <f t="shared" si="1"/>
        <v>46228</v>
      </c>
      <c r="AE30" s="38"/>
      <c r="AF30" s="38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68"/>
      <c r="B31" s="38"/>
      <c r="C31" s="79"/>
      <c r="D31" s="80"/>
      <c r="E31" s="80"/>
      <c r="F31" s="80"/>
      <c r="G31" s="80"/>
      <c r="H31" s="80"/>
      <c r="I31" s="80"/>
      <c r="J31" s="80"/>
      <c r="K31" s="81"/>
      <c r="L31" s="38"/>
      <c r="M31" s="38"/>
      <c r="N31" s="38"/>
      <c r="O31" s="65">
        <f t="shared" si="0"/>
        <v>46166</v>
      </c>
      <c r="P31" s="65">
        <f t="shared" si="0"/>
        <v>46167</v>
      </c>
      <c r="Q31" s="65">
        <f t="shared" si="0"/>
        <v>46168</v>
      </c>
      <c r="R31" s="65">
        <f t="shared" si="0"/>
        <v>46169</v>
      </c>
      <c r="S31" s="65">
        <f t="shared" si="0"/>
        <v>46170</v>
      </c>
      <c r="T31" s="65">
        <f t="shared" si="0"/>
        <v>46171</v>
      </c>
      <c r="U31" s="65">
        <f t="shared" si="0"/>
        <v>46172</v>
      </c>
      <c r="V31" s="62"/>
      <c r="W31" s="62"/>
      <c r="X31" s="65">
        <f t="shared" si="1"/>
        <v>46229</v>
      </c>
      <c r="Y31" s="65">
        <f t="shared" si="1"/>
        <v>46230</v>
      </c>
      <c r="Z31" s="65">
        <f t="shared" si="1"/>
        <v>46231</v>
      </c>
      <c r="AA31" s="65">
        <f t="shared" si="1"/>
        <v>46232</v>
      </c>
      <c r="AB31" s="65">
        <f t="shared" si="1"/>
        <v>46233</v>
      </c>
      <c r="AC31" s="65">
        <f t="shared" si="1"/>
        <v>46234</v>
      </c>
      <c r="AD31" s="65" t="str">
        <f t="shared" si="1"/>
        <v/>
      </c>
      <c r="AE31" s="38"/>
      <c r="AF31" s="38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68"/>
      <c r="B32" s="38"/>
      <c r="C32" s="66"/>
      <c r="D32" s="66"/>
      <c r="E32" s="66"/>
      <c r="F32" s="66"/>
      <c r="G32" s="66"/>
      <c r="H32" s="66"/>
      <c r="I32" s="66"/>
      <c r="J32" s="66"/>
      <c r="K32" s="66"/>
      <c r="L32" s="38"/>
      <c r="M32" s="38"/>
      <c r="N32" s="38"/>
      <c r="O32" s="65">
        <f t="shared" si="0"/>
        <v>46173</v>
      </c>
      <c r="P32" s="65" t="str">
        <f t="shared" si="0"/>
        <v/>
      </c>
      <c r="Q32" s="65" t="str">
        <f t="shared" si="0"/>
        <v/>
      </c>
      <c r="R32" s="65" t="str">
        <f t="shared" si="0"/>
        <v/>
      </c>
      <c r="S32" s="65" t="str">
        <f t="shared" si="0"/>
        <v/>
      </c>
      <c r="T32" s="65" t="str">
        <f t="shared" si="0"/>
        <v/>
      </c>
      <c r="U32" s="65" t="str">
        <f t="shared" si="0"/>
        <v/>
      </c>
      <c r="V32" s="62"/>
      <c r="W32" s="62"/>
      <c r="X32" s="65" t="str">
        <f t="shared" si="1"/>
        <v/>
      </c>
      <c r="Y32" s="65" t="str">
        <f t="shared" si="1"/>
        <v/>
      </c>
      <c r="Z32" s="65" t="str">
        <f t="shared" si="1"/>
        <v/>
      </c>
      <c r="AA32" s="65" t="str">
        <f t="shared" si="1"/>
        <v/>
      </c>
      <c r="AB32" s="65" t="str">
        <f t="shared" si="1"/>
        <v/>
      </c>
      <c r="AC32" s="65" t="str">
        <f t="shared" si="1"/>
        <v/>
      </c>
      <c r="AD32" s="65" t="str">
        <f t="shared" si="1"/>
        <v/>
      </c>
      <c r="AE32" s="38"/>
      <c r="AF32" s="38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6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65"/>
      <c r="P33" s="65"/>
      <c r="Q33" s="65"/>
      <c r="R33" s="65"/>
      <c r="S33" s="65"/>
      <c r="T33" s="65"/>
      <c r="U33" s="65"/>
      <c r="V33" s="62"/>
      <c r="W33" s="62"/>
      <c r="X33" s="65"/>
      <c r="Y33" s="65"/>
      <c r="Z33" s="65"/>
      <c r="AA33" s="65"/>
      <c r="AB33" s="65"/>
      <c r="AC33" s="65"/>
      <c r="AD33" s="65"/>
      <c r="AE33" s="38"/>
      <c r="AF33" s="38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8.25" customHeight="1" x14ac:dyDescent="0.15">
      <c r="A34" s="6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5">
    <mergeCell ref="C28:K29"/>
    <mergeCell ref="C30:K31"/>
    <mergeCell ref="C21:D21"/>
    <mergeCell ref="E21:F21"/>
    <mergeCell ref="G21:H21"/>
    <mergeCell ref="I21:J21"/>
    <mergeCell ref="K21:M21"/>
    <mergeCell ref="O21:V21"/>
    <mergeCell ref="W21:AD21"/>
    <mergeCell ref="C25:K26"/>
    <mergeCell ref="O25:U25"/>
    <mergeCell ref="X25:AD25"/>
    <mergeCell ref="C27:K27"/>
    <mergeCell ref="A1:A34"/>
    <mergeCell ref="C2:AD2"/>
    <mergeCell ref="I4:J4"/>
    <mergeCell ref="K4:M4"/>
    <mergeCell ref="W5:AD5"/>
    <mergeCell ref="W7:AD7"/>
    <mergeCell ref="W9:AD9"/>
    <mergeCell ref="W17:AD17"/>
    <mergeCell ref="C18:D18"/>
    <mergeCell ref="E18:F18"/>
    <mergeCell ref="G18:H18"/>
    <mergeCell ref="I18:J18"/>
    <mergeCell ref="K18:M18"/>
    <mergeCell ref="O18:V18"/>
    <mergeCell ref="W18:AD18"/>
    <mergeCell ref="C19:D20"/>
    <mergeCell ref="E20:F20"/>
    <mergeCell ref="G20:H20"/>
    <mergeCell ref="I20:J20"/>
    <mergeCell ref="K20:M20"/>
    <mergeCell ref="O20:V20"/>
    <mergeCell ref="W20:AD20"/>
    <mergeCell ref="C15:D15"/>
    <mergeCell ref="E15:F15"/>
    <mergeCell ref="G15:H15"/>
    <mergeCell ref="I15:J15"/>
    <mergeCell ref="K15:N15"/>
    <mergeCell ref="O15:V15"/>
    <mergeCell ref="W15:AD15"/>
    <mergeCell ref="C16:D17"/>
    <mergeCell ref="E17:F17"/>
    <mergeCell ref="G17:H17"/>
    <mergeCell ref="I17:J17"/>
    <mergeCell ref="K17:M17"/>
    <mergeCell ref="O17:V17"/>
    <mergeCell ref="C10:D11"/>
    <mergeCell ref="E11:F11"/>
    <mergeCell ref="G11:H11"/>
    <mergeCell ref="I11:J11"/>
    <mergeCell ref="K11:M11"/>
    <mergeCell ref="O11:V11"/>
    <mergeCell ref="C13:D14"/>
    <mergeCell ref="E14:F14"/>
    <mergeCell ref="W11:AD11"/>
    <mergeCell ref="C12:D12"/>
    <mergeCell ref="E12:F12"/>
    <mergeCell ref="G12:H12"/>
    <mergeCell ref="I12:J12"/>
    <mergeCell ref="K12:N12"/>
    <mergeCell ref="O12:V12"/>
    <mergeCell ref="W12:AD12"/>
    <mergeCell ref="G14:H14"/>
    <mergeCell ref="I14:J14"/>
    <mergeCell ref="K14:M14"/>
    <mergeCell ref="O14:V14"/>
    <mergeCell ref="W14:AD14"/>
    <mergeCell ref="C9:D9"/>
    <mergeCell ref="E9:F9"/>
    <mergeCell ref="O8:V8"/>
    <mergeCell ref="W8:AD8"/>
    <mergeCell ref="G9:H9"/>
    <mergeCell ref="I9:J9"/>
    <mergeCell ref="K9:N9"/>
    <mergeCell ref="O9:V9"/>
    <mergeCell ref="E4:F4"/>
    <mergeCell ref="C6:D6"/>
    <mergeCell ref="E6:F6"/>
    <mergeCell ref="G6:H6"/>
    <mergeCell ref="I6:J6"/>
    <mergeCell ref="K6:N6"/>
    <mergeCell ref="O6:V6"/>
    <mergeCell ref="W6:AD6"/>
    <mergeCell ref="C7:D8"/>
    <mergeCell ref="E7:F7"/>
    <mergeCell ref="E8:F8"/>
    <mergeCell ref="G7:H7"/>
    <mergeCell ref="I7:J7"/>
    <mergeCell ref="K7:M7"/>
    <mergeCell ref="O7:V7"/>
    <mergeCell ref="G8:H8"/>
    <mergeCell ref="I8:J8"/>
    <mergeCell ref="K8:M8"/>
    <mergeCell ref="O4:V4"/>
    <mergeCell ref="W4:AD4"/>
    <mergeCell ref="C5:D5"/>
    <mergeCell ref="E5:F5"/>
    <mergeCell ref="G5:H5"/>
    <mergeCell ref="I5:J5"/>
    <mergeCell ref="K5:M5"/>
    <mergeCell ref="O5:V5"/>
    <mergeCell ref="C4:D4"/>
    <mergeCell ref="G4:H4"/>
  </mergeCells>
  <conditionalFormatting sqref="A1:A34">
    <cfRule type="colorScale" priority="5">
      <colorScale>
        <cfvo type="min"/>
        <cfvo type="max"/>
        <color rgb="FF57BB8A"/>
        <color rgb="FFFFFFFF"/>
      </colorScale>
    </cfRule>
  </conditionalFormatting>
  <conditionalFormatting sqref="C5 E5 G5 I5 K5:L5 O5 W5 C7 E8 G8 I8 K8:L8 O8 W8 C10 E11 G11 I11 K11:L11 O11 W11 C13 E14 G14 I14 K14:L14 O14 W14 C16 E17 G17 I17 K17:L17 O17 W17 E20 G20 I20 K20:L20 O20 W20">
    <cfRule type="expression" dxfId="27" priority="1">
      <formula>MONTH(C5)&lt;&gt;MONTH($C$2)</formula>
    </cfRule>
    <cfRule type="expression" dxfId="26" priority="2">
      <formula>OR(WEEKDAY(C5,1)=1,WEEKDAY(C5,1)=7)</formula>
    </cfRule>
  </conditionalFormatting>
  <conditionalFormatting sqref="C19">
    <cfRule type="expression" dxfId="25" priority="3">
      <formula>MONTH(C19)&lt;&gt;MONTH($C$2)</formula>
    </cfRule>
    <cfRule type="expression" dxfId="24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17.1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50" width="8.6640625" customWidth="1"/>
  </cols>
  <sheetData>
    <row r="1" spans="1:50" ht="8.25" customHeight="1" x14ac:dyDescent="0.15">
      <c r="A1" s="67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50.25" customHeight="1" x14ac:dyDescent="0.5">
      <c r="A2" s="68"/>
      <c r="B2" s="39"/>
      <c r="C2" s="96">
        <f>DATE(About!Q8,About!Q10+6,1)</f>
        <v>46204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2"/>
      <c r="AE2" s="39"/>
      <c r="AF2" s="39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</row>
    <row r="3" spans="1:50" ht="9" customHeight="1" x14ac:dyDescent="0.6">
      <c r="A3" s="68"/>
      <c r="B3" s="41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1"/>
      <c r="P3" s="41"/>
      <c r="Q3" s="41"/>
      <c r="R3" s="41"/>
      <c r="S3" s="41"/>
      <c r="T3" s="41"/>
      <c r="U3" s="41"/>
      <c r="V3" s="39"/>
      <c r="W3" s="41"/>
      <c r="X3" s="41"/>
      <c r="Y3" s="41"/>
      <c r="Z3" s="41"/>
      <c r="AA3" s="41"/>
      <c r="AB3" s="41"/>
      <c r="AC3" s="41"/>
      <c r="AD3" s="41"/>
      <c r="AE3" s="41"/>
      <c r="AF3" s="39"/>
      <c r="AG3" s="44"/>
      <c r="AH3" s="44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</row>
    <row r="4" spans="1:50" ht="30" customHeight="1" x14ac:dyDescent="0.2">
      <c r="A4" s="68"/>
      <c r="B4" s="46"/>
      <c r="C4" s="82">
        <f>C5</f>
        <v>46201</v>
      </c>
      <c r="D4" s="84"/>
      <c r="E4" s="82">
        <f>E5</f>
        <v>46202</v>
      </c>
      <c r="F4" s="84"/>
      <c r="G4" s="82">
        <f>G5</f>
        <v>46203</v>
      </c>
      <c r="H4" s="84"/>
      <c r="I4" s="82">
        <f>I5</f>
        <v>46204</v>
      </c>
      <c r="J4" s="84"/>
      <c r="K4" s="82">
        <f>K5</f>
        <v>46205</v>
      </c>
      <c r="L4" s="83"/>
      <c r="M4" s="84"/>
      <c r="N4" s="47"/>
      <c r="O4" s="82">
        <f>O5</f>
        <v>46206</v>
      </c>
      <c r="P4" s="83"/>
      <c r="Q4" s="83"/>
      <c r="R4" s="83"/>
      <c r="S4" s="83"/>
      <c r="T4" s="83"/>
      <c r="U4" s="83"/>
      <c r="V4" s="84"/>
      <c r="W4" s="82">
        <f>W5</f>
        <v>46207</v>
      </c>
      <c r="X4" s="83"/>
      <c r="Y4" s="83"/>
      <c r="Z4" s="83"/>
      <c r="AA4" s="83"/>
      <c r="AB4" s="83"/>
      <c r="AC4" s="83"/>
      <c r="AD4" s="84"/>
      <c r="AE4" s="46"/>
      <c r="AF4" s="48"/>
      <c r="AG4" s="49"/>
      <c r="AH4" s="49"/>
      <c r="AI4" s="49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</row>
    <row r="5" spans="1:50" ht="24.75" customHeight="1" x14ac:dyDescent="0.2">
      <c r="A5" s="68"/>
      <c r="B5" s="38"/>
      <c r="C5" s="85">
        <f>$C$2-(WEEKDAY($C$2,1)-(start_day-1))-IF((WEEKDAY($C$2,1)-(start_day-1))&lt;=0,7,0)+1</f>
        <v>46201</v>
      </c>
      <c r="D5" s="81"/>
      <c r="E5" s="85">
        <f>C5+1</f>
        <v>46202</v>
      </c>
      <c r="F5" s="81"/>
      <c r="G5" s="85">
        <f>E5+1</f>
        <v>46203</v>
      </c>
      <c r="H5" s="81"/>
      <c r="I5" s="85">
        <f>G5+1</f>
        <v>46204</v>
      </c>
      <c r="J5" s="81"/>
      <c r="K5" s="85">
        <f>I5+1</f>
        <v>46205</v>
      </c>
      <c r="L5" s="80"/>
      <c r="M5" s="81"/>
      <c r="N5" s="51"/>
      <c r="O5" s="85">
        <f>K5+1</f>
        <v>46206</v>
      </c>
      <c r="P5" s="80"/>
      <c r="Q5" s="80"/>
      <c r="R5" s="80"/>
      <c r="S5" s="80"/>
      <c r="T5" s="80"/>
      <c r="U5" s="80"/>
      <c r="V5" s="81"/>
      <c r="W5" s="85">
        <f>O5+1</f>
        <v>46207</v>
      </c>
      <c r="X5" s="80"/>
      <c r="Y5" s="80"/>
      <c r="Z5" s="80"/>
      <c r="AA5" s="80"/>
      <c r="AB5" s="80"/>
      <c r="AC5" s="80"/>
      <c r="AD5" s="81"/>
      <c r="AE5" s="38"/>
      <c r="AF5" s="52"/>
      <c r="AG5" s="53"/>
      <c r="AH5" s="53"/>
      <c r="AI5" s="53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68"/>
      <c r="B6" s="54"/>
      <c r="C6" s="86"/>
      <c r="D6" s="87"/>
      <c r="E6" s="86"/>
      <c r="F6" s="87"/>
      <c r="G6" s="86"/>
      <c r="H6" s="87"/>
      <c r="I6" s="86"/>
      <c r="J6" s="87"/>
      <c r="K6" s="86"/>
      <c r="L6" s="88"/>
      <c r="M6" s="88"/>
      <c r="N6" s="87"/>
      <c r="O6" s="86"/>
      <c r="P6" s="88"/>
      <c r="Q6" s="88"/>
      <c r="R6" s="88"/>
      <c r="S6" s="88"/>
      <c r="T6" s="88"/>
      <c r="U6" s="88"/>
      <c r="V6" s="87"/>
      <c r="W6" s="86"/>
      <c r="X6" s="88"/>
      <c r="Y6" s="88"/>
      <c r="Z6" s="88"/>
      <c r="AA6" s="88"/>
      <c r="AB6" s="88"/>
      <c r="AC6" s="88"/>
      <c r="AD6" s="87"/>
      <c r="AE6" s="15"/>
      <c r="AF6" s="54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</row>
    <row r="7" spans="1:50" ht="9.75" customHeight="1" x14ac:dyDescent="0.15">
      <c r="A7" s="68"/>
      <c r="B7" s="38"/>
      <c r="C7" s="89">
        <f>W5+1</f>
        <v>46208</v>
      </c>
      <c r="D7" s="78"/>
      <c r="E7" s="90"/>
      <c r="F7" s="81"/>
      <c r="G7" s="90"/>
      <c r="H7" s="81"/>
      <c r="I7" s="90"/>
      <c r="J7" s="81"/>
      <c r="K7" s="90"/>
      <c r="L7" s="80"/>
      <c r="M7" s="81"/>
      <c r="N7" s="56"/>
      <c r="O7" s="90"/>
      <c r="P7" s="80"/>
      <c r="Q7" s="80"/>
      <c r="R7" s="80"/>
      <c r="S7" s="80"/>
      <c r="T7" s="80"/>
      <c r="U7" s="80"/>
      <c r="V7" s="81"/>
      <c r="W7" s="90"/>
      <c r="X7" s="80"/>
      <c r="Y7" s="80"/>
      <c r="Z7" s="80"/>
      <c r="AA7" s="80"/>
      <c r="AB7" s="80"/>
      <c r="AC7" s="80"/>
      <c r="AD7" s="81"/>
      <c r="AE7" s="38"/>
      <c r="AF7" s="38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68"/>
      <c r="B8" s="15"/>
      <c r="C8" s="79"/>
      <c r="D8" s="81"/>
      <c r="E8" s="91">
        <f>C7+1</f>
        <v>46209</v>
      </c>
      <c r="F8" s="72"/>
      <c r="G8" s="91">
        <f>E8+1</f>
        <v>46210</v>
      </c>
      <c r="H8" s="72"/>
      <c r="I8" s="91">
        <f>G8+1</f>
        <v>46211</v>
      </c>
      <c r="J8" s="72"/>
      <c r="K8" s="91">
        <f>I8+1</f>
        <v>46212</v>
      </c>
      <c r="L8" s="71"/>
      <c r="M8" s="72"/>
      <c r="N8" s="57"/>
      <c r="O8" s="91">
        <f>K8+1</f>
        <v>46213</v>
      </c>
      <c r="P8" s="71"/>
      <c r="Q8" s="71"/>
      <c r="R8" s="71"/>
      <c r="S8" s="71"/>
      <c r="T8" s="71"/>
      <c r="U8" s="71"/>
      <c r="V8" s="72"/>
      <c r="W8" s="91">
        <f>O8+1</f>
        <v>46214</v>
      </c>
      <c r="X8" s="71"/>
      <c r="Y8" s="71"/>
      <c r="Z8" s="71"/>
      <c r="AA8" s="71"/>
      <c r="AB8" s="71"/>
      <c r="AC8" s="71"/>
      <c r="AD8" s="72"/>
      <c r="AE8" s="15"/>
      <c r="AF8" s="15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68"/>
      <c r="B9" s="54"/>
      <c r="C9" s="86"/>
      <c r="D9" s="87"/>
      <c r="E9" s="86"/>
      <c r="F9" s="87"/>
      <c r="G9" s="86"/>
      <c r="H9" s="87"/>
      <c r="I9" s="86"/>
      <c r="J9" s="87"/>
      <c r="K9" s="86"/>
      <c r="L9" s="88"/>
      <c r="M9" s="88"/>
      <c r="N9" s="87"/>
      <c r="O9" s="86"/>
      <c r="P9" s="88"/>
      <c r="Q9" s="88"/>
      <c r="R9" s="88"/>
      <c r="S9" s="88"/>
      <c r="T9" s="88"/>
      <c r="U9" s="88"/>
      <c r="V9" s="87"/>
      <c r="W9" s="86"/>
      <c r="X9" s="88"/>
      <c r="Y9" s="88"/>
      <c r="Z9" s="88"/>
      <c r="AA9" s="88"/>
      <c r="AB9" s="88"/>
      <c r="AC9" s="88"/>
      <c r="AD9" s="87"/>
      <c r="AE9" s="15"/>
      <c r="AF9" s="54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</row>
    <row r="10" spans="1:50" ht="9.75" customHeight="1" x14ac:dyDescent="0.15">
      <c r="A10" s="68"/>
      <c r="B10" s="54"/>
      <c r="C10" s="89">
        <f>W8+1</f>
        <v>46215</v>
      </c>
      <c r="D10" s="78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15"/>
      <c r="AF10" s="54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</row>
    <row r="11" spans="1:50" ht="15" customHeight="1" x14ac:dyDescent="0.15">
      <c r="A11" s="68"/>
      <c r="B11" s="15"/>
      <c r="C11" s="79"/>
      <c r="D11" s="81"/>
      <c r="E11" s="91">
        <f>C10+1</f>
        <v>46216</v>
      </c>
      <c r="F11" s="72"/>
      <c r="G11" s="91">
        <f>E11+1</f>
        <v>46217</v>
      </c>
      <c r="H11" s="72"/>
      <c r="I11" s="91">
        <f>G11+1</f>
        <v>46218</v>
      </c>
      <c r="J11" s="72"/>
      <c r="K11" s="91">
        <f>I11+1</f>
        <v>46219</v>
      </c>
      <c r="L11" s="71"/>
      <c r="M11" s="72"/>
      <c r="N11" s="57"/>
      <c r="O11" s="91">
        <f>K11+1</f>
        <v>46220</v>
      </c>
      <c r="P11" s="71"/>
      <c r="Q11" s="71"/>
      <c r="R11" s="71"/>
      <c r="S11" s="71"/>
      <c r="T11" s="71"/>
      <c r="U11" s="71"/>
      <c r="V11" s="72"/>
      <c r="W11" s="91">
        <f>O11+1</f>
        <v>46221</v>
      </c>
      <c r="X11" s="71"/>
      <c r="Y11" s="71"/>
      <c r="Z11" s="71"/>
      <c r="AA11" s="71"/>
      <c r="AB11" s="71"/>
      <c r="AC11" s="71"/>
      <c r="AD11" s="72"/>
      <c r="AE11" s="15"/>
      <c r="AF11" s="15"/>
      <c r="AG11" s="6"/>
      <c r="AH11" s="6"/>
      <c r="AI11" s="4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68"/>
      <c r="B12" s="54"/>
      <c r="C12" s="86"/>
      <c r="D12" s="87"/>
      <c r="E12" s="86"/>
      <c r="F12" s="87"/>
      <c r="G12" s="86"/>
      <c r="H12" s="87"/>
      <c r="I12" s="86"/>
      <c r="J12" s="87"/>
      <c r="K12" s="86"/>
      <c r="L12" s="88"/>
      <c r="M12" s="88"/>
      <c r="N12" s="87"/>
      <c r="O12" s="86"/>
      <c r="P12" s="88"/>
      <c r="Q12" s="88"/>
      <c r="R12" s="88"/>
      <c r="S12" s="88"/>
      <c r="T12" s="88"/>
      <c r="U12" s="88"/>
      <c r="V12" s="87"/>
      <c r="W12" s="86"/>
      <c r="X12" s="88"/>
      <c r="Y12" s="88"/>
      <c r="Z12" s="88"/>
      <c r="AA12" s="88"/>
      <c r="AB12" s="88"/>
      <c r="AC12" s="88"/>
      <c r="AD12" s="87"/>
      <c r="AE12" s="15"/>
      <c r="AF12" s="54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</row>
    <row r="13" spans="1:50" ht="9.75" customHeight="1" x14ac:dyDescent="0.15">
      <c r="A13" s="68"/>
      <c r="B13" s="54"/>
      <c r="C13" s="89">
        <f>W11+1</f>
        <v>46222</v>
      </c>
      <c r="D13" s="7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15"/>
      <c r="AF13" s="54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</row>
    <row r="14" spans="1:50" ht="15" customHeight="1" x14ac:dyDescent="0.15">
      <c r="A14" s="68"/>
      <c r="B14" s="15"/>
      <c r="C14" s="79"/>
      <c r="D14" s="81"/>
      <c r="E14" s="91">
        <f>C13+1</f>
        <v>46223</v>
      </c>
      <c r="F14" s="72"/>
      <c r="G14" s="91">
        <f>E14+1</f>
        <v>46224</v>
      </c>
      <c r="H14" s="72"/>
      <c r="I14" s="91">
        <f>G14+1</f>
        <v>46225</v>
      </c>
      <c r="J14" s="72"/>
      <c r="K14" s="91">
        <f>I14+1</f>
        <v>46226</v>
      </c>
      <c r="L14" s="71"/>
      <c r="M14" s="72"/>
      <c r="N14" s="57"/>
      <c r="O14" s="91">
        <f>K14+1</f>
        <v>46227</v>
      </c>
      <c r="P14" s="71"/>
      <c r="Q14" s="71"/>
      <c r="R14" s="71"/>
      <c r="S14" s="71"/>
      <c r="T14" s="71"/>
      <c r="U14" s="71"/>
      <c r="V14" s="72"/>
      <c r="W14" s="91">
        <f>O14+1</f>
        <v>46228</v>
      </c>
      <c r="X14" s="71"/>
      <c r="Y14" s="71"/>
      <c r="Z14" s="71"/>
      <c r="AA14" s="71"/>
      <c r="AB14" s="71"/>
      <c r="AC14" s="71"/>
      <c r="AD14" s="72"/>
      <c r="AE14" s="15"/>
      <c r="AF14" s="15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68"/>
      <c r="B15" s="54"/>
      <c r="C15" s="86"/>
      <c r="D15" s="87"/>
      <c r="E15" s="86"/>
      <c r="F15" s="87"/>
      <c r="G15" s="86"/>
      <c r="H15" s="87"/>
      <c r="I15" s="86"/>
      <c r="J15" s="87"/>
      <c r="K15" s="86"/>
      <c r="L15" s="88"/>
      <c r="M15" s="88"/>
      <c r="N15" s="87"/>
      <c r="O15" s="86"/>
      <c r="P15" s="88"/>
      <c r="Q15" s="88"/>
      <c r="R15" s="88"/>
      <c r="S15" s="88"/>
      <c r="T15" s="88"/>
      <c r="U15" s="88"/>
      <c r="V15" s="87"/>
      <c r="W15" s="86"/>
      <c r="X15" s="88"/>
      <c r="Y15" s="88"/>
      <c r="Z15" s="88"/>
      <c r="AA15" s="88"/>
      <c r="AB15" s="88"/>
      <c r="AC15" s="88"/>
      <c r="AD15" s="87"/>
      <c r="AE15" s="15"/>
      <c r="AF15" s="54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</row>
    <row r="16" spans="1:50" ht="9.75" customHeight="1" x14ac:dyDescent="0.15">
      <c r="A16" s="68"/>
      <c r="B16" s="54"/>
      <c r="C16" s="89">
        <f>W14+1</f>
        <v>46229</v>
      </c>
      <c r="D16" s="7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15"/>
      <c r="AF16" s="54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</row>
    <row r="17" spans="1:50" ht="15" customHeight="1" x14ac:dyDescent="0.15">
      <c r="A17" s="68"/>
      <c r="B17" s="15"/>
      <c r="C17" s="79"/>
      <c r="D17" s="81"/>
      <c r="E17" s="91">
        <f>C16+1</f>
        <v>46230</v>
      </c>
      <c r="F17" s="72"/>
      <c r="G17" s="91">
        <f>E17+1</f>
        <v>46231</v>
      </c>
      <c r="H17" s="72"/>
      <c r="I17" s="91">
        <f>G17+1</f>
        <v>46232</v>
      </c>
      <c r="J17" s="72"/>
      <c r="K17" s="91">
        <f>I17+1</f>
        <v>46233</v>
      </c>
      <c r="L17" s="71"/>
      <c r="M17" s="72"/>
      <c r="N17" s="57"/>
      <c r="O17" s="91">
        <f>K17+1</f>
        <v>46234</v>
      </c>
      <c r="P17" s="71"/>
      <c r="Q17" s="71"/>
      <c r="R17" s="71"/>
      <c r="S17" s="71"/>
      <c r="T17" s="71"/>
      <c r="U17" s="71"/>
      <c r="V17" s="72"/>
      <c r="W17" s="91">
        <f>O17+1</f>
        <v>46235</v>
      </c>
      <c r="X17" s="71"/>
      <c r="Y17" s="71"/>
      <c r="Z17" s="71"/>
      <c r="AA17" s="71"/>
      <c r="AB17" s="71"/>
      <c r="AC17" s="71"/>
      <c r="AD17" s="72"/>
      <c r="AE17" s="15"/>
      <c r="AF17" s="15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68"/>
      <c r="B18" s="54"/>
      <c r="C18" s="86"/>
      <c r="D18" s="87"/>
      <c r="E18" s="86"/>
      <c r="F18" s="87"/>
      <c r="G18" s="86"/>
      <c r="H18" s="87"/>
      <c r="I18" s="86"/>
      <c r="J18" s="87"/>
      <c r="K18" s="86"/>
      <c r="L18" s="88"/>
      <c r="M18" s="87"/>
      <c r="N18" s="12"/>
      <c r="O18" s="86"/>
      <c r="P18" s="88"/>
      <c r="Q18" s="88"/>
      <c r="R18" s="88"/>
      <c r="S18" s="88"/>
      <c r="T18" s="88"/>
      <c r="U18" s="88"/>
      <c r="V18" s="87"/>
      <c r="W18" s="86"/>
      <c r="X18" s="88"/>
      <c r="Y18" s="88"/>
      <c r="Z18" s="88"/>
      <c r="AA18" s="88"/>
      <c r="AB18" s="88"/>
      <c r="AC18" s="88"/>
      <c r="AD18" s="87"/>
      <c r="AE18" s="15"/>
      <c r="AF18" s="54"/>
      <c r="AG18" s="55"/>
      <c r="AH18" s="55"/>
      <c r="AI18" s="55"/>
      <c r="AJ18" s="55"/>
      <c r="AK18" s="55"/>
      <c r="AL18" s="55"/>
      <c r="AM18" s="55"/>
      <c r="AN18" s="55"/>
      <c r="AO18" s="4"/>
      <c r="AP18" s="55"/>
      <c r="AQ18" s="55"/>
      <c r="AR18" s="55"/>
      <c r="AS18" s="55"/>
      <c r="AT18" s="55"/>
      <c r="AU18" s="55"/>
      <c r="AV18" s="55"/>
      <c r="AW18" s="55"/>
      <c r="AX18" s="55"/>
    </row>
    <row r="19" spans="1:50" ht="9.75" customHeight="1" x14ac:dyDescent="0.15">
      <c r="A19" s="68"/>
      <c r="B19" s="54"/>
      <c r="C19" s="89">
        <f>W17+1</f>
        <v>46236</v>
      </c>
      <c r="D19" s="78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15"/>
      <c r="AF19" s="54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</row>
    <row r="20" spans="1:50" ht="15" customHeight="1" x14ac:dyDescent="0.15">
      <c r="A20" s="68"/>
      <c r="B20" s="15"/>
      <c r="C20" s="79"/>
      <c r="D20" s="81"/>
      <c r="E20" s="91">
        <f>C19+1</f>
        <v>46237</v>
      </c>
      <c r="F20" s="72"/>
      <c r="G20" s="91">
        <f>E20+1</f>
        <v>46238</v>
      </c>
      <c r="H20" s="72"/>
      <c r="I20" s="91">
        <f>G20+1</f>
        <v>46239</v>
      </c>
      <c r="J20" s="72"/>
      <c r="K20" s="91">
        <f>I20+1</f>
        <v>46240</v>
      </c>
      <c r="L20" s="71"/>
      <c r="M20" s="72"/>
      <c r="N20" s="57"/>
      <c r="O20" s="91">
        <f>K20+1</f>
        <v>46241</v>
      </c>
      <c r="P20" s="71"/>
      <c r="Q20" s="71"/>
      <c r="R20" s="71"/>
      <c r="S20" s="71"/>
      <c r="T20" s="71"/>
      <c r="U20" s="71"/>
      <c r="V20" s="72"/>
      <c r="W20" s="91">
        <f>O20+1</f>
        <v>46242</v>
      </c>
      <c r="X20" s="71"/>
      <c r="Y20" s="71"/>
      <c r="Z20" s="71"/>
      <c r="AA20" s="71"/>
      <c r="AB20" s="71"/>
      <c r="AC20" s="71"/>
      <c r="AD20" s="72"/>
      <c r="AE20" s="15"/>
      <c r="AF20" s="15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58.5" customHeight="1" x14ac:dyDescent="0.15">
      <c r="A21" s="68"/>
      <c r="B21" s="54"/>
      <c r="C21" s="97"/>
      <c r="D21" s="72"/>
      <c r="E21" s="97"/>
      <c r="F21" s="72"/>
      <c r="G21" s="97"/>
      <c r="H21" s="72"/>
      <c r="I21" s="97"/>
      <c r="J21" s="72"/>
      <c r="K21" s="97"/>
      <c r="L21" s="71"/>
      <c r="M21" s="72"/>
      <c r="N21" s="27"/>
      <c r="O21" s="97"/>
      <c r="P21" s="71"/>
      <c r="Q21" s="71"/>
      <c r="R21" s="71"/>
      <c r="S21" s="71"/>
      <c r="T21" s="71"/>
      <c r="U21" s="71"/>
      <c r="V21" s="72"/>
      <c r="W21" s="97"/>
      <c r="X21" s="71"/>
      <c r="Y21" s="71"/>
      <c r="Z21" s="71"/>
      <c r="AA21" s="71"/>
      <c r="AB21" s="71"/>
      <c r="AC21" s="71"/>
      <c r="AD21" s="72"/>
      <c r="AE21" s="15"/>
      <c r="AF21" s="54"/>
      <c r="AG21" s="55"/>
      <c r="AH21" s="55"/>
      <c r="AI21" s="55"/>
      <c r="AJ21" s="55"/>
      <c r="AK21" s="55"/>
      <c r="AL21" s="55"/>
      <c r="AM21" s="55"/>
      <c r="AN21" s="55"/>
      <c r="AO21" s="4"/>
      <c r="AP21" s="55"/>
      <c r="AQ21" s="55"/>
      <c r="AR21" s="55"/>
      <c r="AS21" s="55"/>
      <c r="AT21" s="55"/>
      <c r="AU21" s="55"/>
      <c r="AV21" s="55"/>
      <c r="AW21" s="55"/>
      <c r="AX21" s="55"/>
    </row>
    <row r="22" spans="1:50" ht="2.25" customHeight="1" x14ac:dyDescent="0.15">
      <c r="A22" s="68"/>
      <c r="B22" s="15"/>
      <c r="C22" s="58"/>
      <c r="D22" s="58"/>
      <c r="E22" s="58"/>
      <c r="F22" s="58"/>
      <c r="G22" s="59"/>
      <c r="H22" s="54"/>
      <c r="I22" s="54"/>
      <c r="J22" s="54"/>
      <c r="K22" s="54"/>
      <c r="L22" s="54"/>
      <c r="M22" s="54"/>
      <c r="N22" s="54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15"/>
      <c r="AF22" s="15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24" hidden="1" customHeight="1" x14ac:dyDescent="0.15">
      <c r="A23" s="68"/>
      <c r="B23" s="15"/>
      <c r="C23" s="58"/>
      <c r="D23" s="58"/>
      <c r="E23" s="58"/>
      <c r="F23" s="58"/>
      <c r="G23" s="59"/>
      <c r="H23" s="54"/>
      <c r="I23" s="54"/>
      <c r="J23" s="54"/>
      <c r="K23" s="54"/>
      <c r="L23" s="54"/>
      <c r="M23" s="54"/>
      <c r="N23" s="54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15"/>
      <c r="AF23" s="15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8.25" customHeight="1" x14ac:dyDescent="0.15">
      <c r="A24" s="6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68"/>
      <c r="B25" s="38"/>
      <c r="C25" s="98" t="s">
        <v>15</v>
      </c>
      <c r="D25" s="74"/>
      <c r="E25" s="74"/>
      <c r="F25" s="74"/>
      <c r="G25" s="74"/>
      <c r="H25" s="74"/>
      <c r="I25" s="74"/>
      <c r="J25" s="74"/>
      <c r="K25" s="75"/>
      <c r="L25" s="61"/>
      <c r="M25" s="38"/>
      <c r="N25" s="38"/>
      <c r="O25" s="92">
        <f>DATE(YEAR(C2),MONTH(C2)-1,1)</f>
        <v>46174</v>
      </c>
      <c r="P25" s="71"/>
      <c r="Q25" s="71"/>
      <c r="R25" s="71"/>
      <c r="S25" s="71"/>
      <c r="T25" s="71"/>
      <c r="U25" s="72"/>
      <c r="V25" s="62"/>
      <c r="W25" s="62"/>
      <c r="X25" s="92">
        <f>DATE(YEAR(C2),MONTH(C2)+1,1)</f>
        <v>46235</v>
      </c>
      <c r="Y25" s="71"/>
      <c r="Z25" s="71"/>
      <c r="AA25" s="71"/>
      <c r="AB25" s="71"/>
      <c r="AC25" s="71"/>
      <c r="AD25" s="72"/>
      <c r="AE25" s="38"/>
      <c r="AF25" s="38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68"/>
      <c r="B26" s="38"/>
      <c r="C26" s="79"/>
      <c r="D26" s="80"/>
      <c r="E26" s="80"/>
      <c r="F26" s="80"/>
      <c r="G26" s="80"/>
      <c r="H26" s="80"/>
      <c r="I26" s="80"/>
      <c r="J26" s="80"/>
      <c r="K26" s="81"/>
      <c r="L26" s="61"/>
      <c r="M26" s="38"/>
      <c r="N26" s="38"/>
      <c r="O26" s="63" t="str">
        <f t="array" ref="O26">INDEX({"S";"M";"T";"W";"T";"F";"S"},1+MOD(start_day+1-2,7))</f>
        <v>S</v>
      </c>
      <c r="P26" s="63" t="str">
        <f t="array" ref="P26">INDEX({"S";"M";"T";"W";"T";"F";"S"},1+MOD(start_day+2-2,7))</f>
        <v>M</v>
      </c>
      <c r="Q26" s="63" t="str">
        <f t="array" ref="Q26">INDEX({"S";"M";"T";"W";"T";"F";"S"},1+MOD(start_day+3-2,7))</f>
        <v>T</v>
      </c>
      <c r="R26" s="63" t="str">
        <f t="array" ref="R26">INDEX({"S";"M";"T";"W";"T";"F";"S"},1+MOD(start_day+4-2,7))</f>
        <v>W</v>
      </c>
      <c r="S26" s="63" t="str">
        <f t="array" ref="S26">INDEX({"S";"M";"T";"W";"T";"F";"S"},1+MOD(start_day+5-2,7))</f>
        <v>T</v>
      </c>
      <c r="T26" s="63" t="str">
        <f t="array" ref="T26">INDEX({"S";"M";"T";"W";"T";"F";"S"},1+MOD(start_day+6-2,7))</f>
        <v>F</v>
      </c>
      <c r="U26" s="63" t="str">
        <f t="array" ref="U26">INDEX({"S";"M";"T";"W";"T";"F";"S"},1+MOD(start_day+7-2,7))</f>
        <v>S</v>
      </c>
      <c r="V26" s="64"/>
      <c r="W26" s="64"/>
      <c r="X26" s="63" t="str">
        <f t="array" ref="X26">INDEX({"S";"M";"T";"W";"T";"F";"S"},1+MOD(start_day+1-2,7))</f>
        <v>S</v>
      </c>
      <c r="Y26" s="63" t="str">
        <f t="array" ref="Y26">INDEX({"S";"M";"T";"W";"T";"F";"S"},1+MOD(start_day+2-2,7))</f>
        <v>M</v>
      </c>
      <c r="Z26" s="63" t="str">
        <f t="array" ref="Z26">INDEX({"S";"M";"T";"W";"T";"F";"S"},1+MOD(start_day+3-2,7))</f>
        <v>T</v>
      </c>
      <c r="AA26" s="63" t="str">
        <f t="array" ref="AA26">INDEX({"S";"M";"T";"W";"T";"F";"S"},1+MOD(start_day+4-2,7))</f>
        <v>W</v>
      </c>
      <c r="AB26" s="63" t="str">
        <f t="array" ref="AB26">INDEX({"S";"M";"T";"W";"T";"F";"S"},1+MOD(start_day+5-2,7))</f>
        <v>T</v>
      </c>
      <c r="AC26" s="63" t="str">
        <f t="array" ref="AC26">INDEX({"S";"M";"T";"W";"T";"F";"S"},1+MOD(start_day+6-2,7))</f>
        <v>F</v>
      </c>
      <c r="AD26" s="63" t="str">
        <f t="array" ref="AD26">INDEX({"S";"M";"T";"W";"T";"F";"S"},1+MOD(start_day+7-2,7))</f>
        <v>S</v>
      </c>
      <c r="AE26" s="38"/>
      <c r="AF26" s="38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68"/>
      <c r="B27" s="38"/>
      <c r="C27" s="93"/>
      <c r="D27" s="94"/>
      <c r="E27" s="94"/>
      <c r="F27" s="94"/>
      <c r="G27" s="94"/>
      <c r="H27" s="94"/>
      <c r="I27" s="94"/>
      <c r="J27" s="94"/>
      <c r="K27" s="95"/>
      <c r="L27" s="38"/>
      <c r="M27" s="38"/>
      <c r="N27" s="38"/>
      <c r="O27" s="65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>
        <f t="shared" si="0"/>
        <v>46174</v>
      </c>
      <c r="Q27" s="65">
        <f t="shared" si="0"/>
        <v>46175</v>
      </c>
      <c r="R27" s="65">
        <f t="shared" si="0"/>
        <v>46176</v>
      </c>
      <c r="S27" s="65">
        <f t="shared" si="0"/>
        <v>46177</v>
      </c>
      <c r="T27" s="65">
        <f t="shared" si="0"/>
        <v>46178</v>
      </c>
      <c r="U27" s="65">
        <f t="shared" si="0"/>
        <v>46179</v>
      </c>
      <c r="V27" s="62"/>
      <c r="W27" s="62"/>
      <c r="X27" s="65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si="1"/>
        <v/>
      </c>
      <c r="Z27" s="65" t="str">
        <f t="shared" si="1"/>
        <v/>
      </c>
      <c r="AA27" s="65" t="str">
        <f t="shared" si="1"/>
        <v/>
      </c>
      <c r="AB27" s="65" t="str">
        <f t="shared" si="1"/>
        <v/>
      </c>
      <c r="AC27" s="65" t="str">
        <f t="shared" si="1"/>
        <v/>
      </c>
      <c r="AD27" s="65">
        <f t="shared" si="1"/>
        <v>46235</v>
      </c>
      <c r="AE27" s="38"/>
      <c r="AF27" s="38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68"/>
      <c r="B28" s="38"/>
      <c r="C28" s="99"/>
      <c r="D28" s="74"/>
      <c r="E28" s="74"/>
      <c r="F28" s="74"/>
      <c r="G28" s="74"/>
      <c r="H28" s="74"/>
      <c r="I28" s="74"/>
      <c r="J28" s="74"/>
      <c r="K28" s="75"/>
      <c r="L28" s="38"/>
      <c r="M28" s="38"/>
      <c r="N28" s="38"/>
      <c r="O28" s="65">
        <f t="shared" si="0"/>
        <v>46180</v>
      </c>
      <c r="P28" s="65">
        <f t="shared" si="0"/>
        <v>46181</v>
      </c>
      <c r="Q28" s="65">
        <f t="shared" si="0"/>
        <v>46182</v>
      </c>
      <c r="R28" s="65">
        <f t="shared" si="0"/>
        <v>46183</v>
      </c>
      <c r="S28" s="65">
        <f t="shared" si="0"/>
        <v>46184</v>
      </c>
      <c r="T28" s="65">
        <f t="shared" si="0"/>
        <v>46185</v>
      </c>
      <c r="U28" s="65">
        <f t="shared" si="0"/>
        <v>46186</v>
      </c>
      <c r="V28" s="62"/>
      <c r="W28" s="62"/>
      <c r="X28" s="65">
        <f t="shared" si="1"/>
        <v>46236</v>
      </c>
      <c r="Y28" s="65">
        <f t="shared" si="1"/>
        <v>46237</v>
      </c>
      <c r="Z28" s="65">
        <f t="shared" si="1"/>
        <v>46238</v>
      </c>
      <c r="AA28" s="65">
        <f t="shared" si="1"/>
        <v>46239</v>
      </c>
      <c r="AB28" s="65">
        <f t="shared" si="1"/>
        <v>46240</v>
      </c>
      <c r="AC28" s="65">
        <f t="shared" si="1"/>
        <v>46241</v>
      </c>
      <c r="AD28" s="65">
        <f t="shared" si="1"/>
        <v>46242</v>
      </c>
      <c r="AE28" s="38"/>
      <c r="AF28" s="38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68"/>
      <c r="B29" s="38"/>
      <c r="C29" s="79"/>
      <c r="D29" s="80"/>
      <c r="E29" s="80"/>
      <c r="F29" s="80"/>
      <c r="G29" s="80"/>
      <c r="H29" s="80"/>
      <c r="I29" s="80"/>
      <c r="J29" s="80"/>
      <c r="K29" s="81"/>
      <c r="L29" s="38"/>
      <c r="M29" s="38"/>
      <c r="N29" s="38"/>
      <c r="O29" s="65">
        <f t="shared" si="0"/>
        <v>46187</v>
      </c>
      <c r="P29" s="65">
        <f t="shared" si="0"/>
        <v>46188</v>
      </c>
      <c r="Q29" s="65">
        <f t="shared" si="0"/>
        <v>46189</v>
      </c>
      <c r="R29" s="65">
        <f t="shared" si="0"/>
        <v>46190</v>
      </c>
      <c r="S29" s="65">
        <f t="shared" si="0"/>
        <v>46191</v>
      </c>
      <c r="T29" s="65">
        <f t="shared" si="0"/>
        <v>46192</v>
      </c>
      <c r="U29" s="65">
        <f t="shared" si="0"/>
        <v>46193</v>
      </c>
      <c r="V29" s="62"/>
      <c r="W29" s="62"/>
      <c r="X29" s="65">
        <f t="shared" si="1"/>
        <v>46243</v>
      </c>
      <c r="Y29" s="65">
        <f t="shared" si="1"/>
        <v>46244</v>
      </c>
      <c r="Z29" s="65">
        <f t="shared" si="1"/>
        <v>46245</v>
      </c>
      <c r="AA29" s="65">
        <f t="shared" si="1"/>
        <v>46246</v>
      </c>
      <c r="AB29" s="65">
        <f t="shared" si="1"/>
        <v>46247</v>
      </c>
      <c r="AC29" s="65">
        <f t="shared" si="1"/>
        <v>46248</v>
      </c>
      <c r="AD29" s="65">
        <f t="shared" si="1"/>
        <v>46249</v>
      </c>
      <c r="AE29" s="38"/>
      <c r="AF29" s="38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68"/>
      <c r="B30" s="38"/>
      <c r="C30" s="100"/>
      <c r="D30" s="101"/>
      <c r="E30" s="101"/>
      <c r="F30" s="101"/>
      <c r="G30" s="101"/>
      <c r="H30" s="101"/>
      <c r="I30" s="101"/>
      <c r="J30" s="101"/>
      <c r="K30" s="102"/>
      <c r="L30" s="38"/>
      <c r="M30" s="38"/>
      <c r="N30" s="38"/>
      <c r="O30" s="65">
        <f t="shared" si="0"/>
        <v>46194</v>
      </c>
      <c r="P30" s="65">
        <f t="shared" si="0"/>
        <v>46195</v>
      </c>
      <c r="Q30" s="65">
        <f t="shared" si="0"/>
        <v>46196</v>
      </c>
      <c r="R30" s="65">
        <f t="shared" si="0"/>
        <v>46197</v>
      </c>
      <c r="S30" s="65">
        <f t="shared" si="0"/>
        <v>46198</v>
      </c>
      <c r="T30" s="65">
        <f t="shared" si="0"/>
        <v>46199</v>
      </c>
      <c r="U30" s="65">
        <f t="shared" si="0"/>
        <v>46200</v>
      </c>
      <c r="V30" s="62"/>
      <c r="W30" s="62"/>
      <c r="X30" s="65">
        <f t="shared" si="1"/>
        <v>46250</v>
      </c>
      <c r="Y30" s="65">
        <f t="shared" si="1"/>
        <v>46251</v>
      </c>
      <c r="Z30" s="65">
        <f t="shared" si="1"/>
        <v>46252</v>
      </c>
      <c r="AA30" s="65">
        <f t="shared" si="1"/>
        <v>46253</v>
      </c>
      <c r="AB30" s="65">
        <f t="shared" si="1"/>
        <v>46254</v>
      </c>
      <c r="AC30" s="65">
        <f t="shared" si="1"/>
        <v>46255</v>
      </c>
      <c r="AD30" s="65">
        <f t="shared" si="1"/>
        <v>46256</v>
      </c>
      <c r="AE30" s="38"/>
      <c r="AF30" s="38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68"/>
      <c r="B31" s="38"/>
      <c r="C31" s="79"/>
      <c r="D31" s="80"/>
      <c r="E31" s="80"/>
      <c r="F31" s="80"/>
      <c r="G31" s="80"/>
      <c r="H31" s="80"/>
      <c r="I31" s="80"/>
      <c r="J31" s="80"/>
      <c r="K31" s="81"/>
      <c r="L31" s="38"/>
      <c r="M31" s="38"/>
      <c r="N31" s="38"/>
      <c r="O31" s="65">
        <f t="shared" si="0"/>
        <v>46201</v>
      </c>
      <c r="P31" s="65">
        <f t="shared" si="0"/>
        <v>46202</v>
      </c>
      <c r="Q31" s="65">
        <f t="shared" si="0"/>
        <v>46203</v>
      </c>
      <c r="R31" s="65" t="str">
        <f t="shared" si="0"/>
        <v/>
      </c>
      <c r="S31" s="65" t="str">
        <f t="shared" si="0"/>
        <v/>
      </c>
      <c r="T31" s="65" t="str">
        <f t="shared" si="0"/>
        <v/>
      </c>
      <c r="U31" s="65" t="str">
        <f t="shared" si="0"/>
        <v/>
      </c>
      <c r="V31" s="62"/>
      <c r="W31" s="62"/>
      <c r="X31" s="65">
        <f t="shared" si="1"/>
        <v>46257</v>
      </c>
      <c r="Y31" s="65">
        <f t="shared" si="1"/>
        <v>46258</v>
      </c>
      <c r="Z31" s="65">
        <f t="shared" si="1"/>
        <v>46259</v>
      </c>
      <c r="AA31" s="65">
        <f t="shared" si="1"/>
        <v>46260</v>
      </c>
      <c r="AB31" s="65">
        <f t="shared" si="1"/>
        <v>46261</v>
      </c>
      <c r="AC31" s="65">
        <f t="shared" si="1"/>
        <v>46262</v>
      </c>
      <c r="AD31" s="65">
        <f t="shared" si="1"/>
        <v>46263</v>
      </c>
      <c r="AE31" s="38"/>
      <c r="AF31" s="38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68"/>
      <c r="B32" s="38"/>
      <c r="C32" s="66"/>
      <c r="D32" s="66"/>
      <c r="E32" s="66"/>
      <c r="F32" s="66"/>
      <c r="G32" s="66"/>
      <c r="H32" s="66"/>
      <c r="I32" s="66"/>
      <c r="J32" s="66"/>
      <c r="K32" s="66"/>
      <c r="L32" s="38"/>
      <c r="M32" s="38"/>
      <c r="N32" s="38"/>
      <c r="O32" s="65" t="str">
        <f t="shared" si="0"/>
        <v/>
      </c>
      <c r="P32" s="65" t="str">
        <f t="shared" si="0"/>
        <v/>
      </c>
      <c r="Q32" s="65" t="str">
        <f t="shared" si="0"/>
        <v/>
      </c>
      <c r="R32" s="65" t="str">
        <f t="shared" si="0"/>
        <v/>
      </c>
      <c r="S32" s="65" t="str">
        <f t="shared" si="0"/>
        <v/>
      </c>
      <c r="T32" s="65" t="str">
        <f t="shared" si="0"/>
        <v/>
      </c>
      <c r="U32" s="65" t="str">
        <f t="shared" si="0"/>
        <v/>
      </c>
      <c r="V32" s="62"/>
      <c r="W32" s="62"/>
      <c r="X32" s="65">
        <f t="shared" si="1"/>
        <v>46264</v>
      </c>
      <c r="Y32" s="65">
        <f t="shared" si="1"/>
        <v>46265</v>
      </c>
      <c r="Z32" s="65" t="str">
        <f t="shared" si="1"/>
        <v/>
      </c>
      <c r="AA32" s="65" t="str">
        <f t="shared" si="1"/>
        <v/>
      </c>
      <c r="AB32" s="65" t="str">
        <f t="shared" si="1"/>
        <v/>
      </c>
      <c r="AC32" s="65" t="str">
        <f t="shared" si="1"/>
        <v/>
      </c>
      <c r="AD32" s="65" t="str">
        <f t="shared" si="1"/>
        <v/>
      </c>
      <c r="AE32" s="38"/>
      <c r="AF32" s="38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6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65"/>
      <c r="P33" s="65"/>
      <c r="Q33" s="65"/>
      <c r="R33" s="65"/>
      <c r="S33" s="65"/>
      <c r="T33" s="65"/>
      <c r="U33" s="65"/>
      <c r="V33" s="62"/>
      <c r="W33" s="62"/>
      <c r="X33" s="65"/>
      <c r="Y33" s="65"/>
      <c r="Z33" s="65"/>
      <c r="AA33" s="65"/>
      <c r="AB33" s="65"/>
      <c r="AC33" s="65"/>
      <c r="AD33" s="65"/>
      <c r="AE33" s="38"/>
      <c r="AF33" s="38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8.25" customHeight="1" x14ac:dyDescent="0.15">
      <c r="A34" s="6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5">
    <mergeCell ref="C28:K29"/>
    <mergeCell ref="C30:K31"/>
    <mergeCell ref="C21:D21"/>
    <mergeCell ref="E21:F21"/>
    <mergeCell ref="G21:H21"/>
    <mergeCell ref="I21:J21"/>
    <mergeCell ref="K21:M21"/>
    <mergeCell ref="O21:V21"/>
    <mergeCell ref="W21:AD21"/>
    <mergeCell ref="C25:K26"/>
    <mergeCell ref="O25:U25"/>
    <mergeCell ref="X25:AD25"/>
    <mergeCell ref="C27:K27"/>
    <mergeCell ref="A1:A34"/>
    <mergeCell ref="C2:AD2"/>
    <mergeCell ref="I4:J4"/>
    <mergeCell ref="K4:M4"/>
    <mergeCell ref="W5:AD5"/>
    <mergeCell ref="W7:AD7"/>
    <mergeCell ref="W9:AD9"/>
    <mergeCell ref="W17:AD17"/>
    <mergeCell ref="C18:D18"/>
    <mergeCell ref="E18:F18"/>
    <mergeCell ref="G18:H18"/>
    <mergeCell ref="I18:J18"/>
    <mergeCell ref="K18:M18"/>
    <mergeCell ref="O18:V18"/>
    <mergeCell ref="W18:AD18"/>
    <mergeCell ref="C19:D20"/>
    <mergeCell ref="E20:F20"/>
    <mergeCell ref="G20:H20"/>
    <mergeCell ref="I20:J20"/>
    <mergeCell ref="K20:M20"/>
    <mergeCell ref="O20:V20"/>
    <mergeCell ref="W20:AD20"/>
    <mergeCell ref="C15:D15"/>
    <mergeCell ref="E15:F15"/>
    <mergeCell ref="G15:H15"/>
    <mergeCell ref="I15:J15"/>
    <mergeCell ref="K15:N15"/>
    <mergeCell ref="O15:V15"/>
    <mergeCell ref="W15:AD15"/>
    <mergeCell ref="C16:D17"/>
    <mergeCell ref="E17:F17"/>
    <mergeCell ref="G17:H17"/>
    <mergeCell ref="I17:J17"/>
    <mergeCell ref="K17:M17"/>
    <mergeCell ref="O17:V17"/>
    <mergeCell ref="C10:D11"/>
    <mergeCell ref="E11:F11"/>
    <mergeCell ref="G11:H11"/>
    <mergeCell ref="I11:J11"/>
    <mergeCell ref="K11:M11"/>
    <mergeCell ref="O11:V11"/>
    <mergeCell ref="C13:D14"/>
    <mergeCell ref="E14:F14"/>
    <mergeCell ref="W11:AD11"/>
    <mergeCell ref="C12:D12"/>
    <mergeCell ref="E12:F12"/>
    <mergeCell ref="G12:H12"/>
    <mergeCell ref="I12:J12"/>
    <mergeCell ref="K12:N12"/>
    <mergeCell ref="O12:V12"/>
    <mergeCell ref="W12:AD12"/>
    <mergeCell ref="G14:H14"/>
    <mergeCell ref="I14:J14"/>
    <mergeCell ref="K14:M14"/>
    <mergeCell ref="O14:V14"/>
    <mergeCell ref="W14:AD14"/>
    <mergeCell ref="C9:D9"/>
    <mergeCell ref="E9:F9"/>
    <mergeCell ref="O8:V8"/>
    <mergeCell ref="W8:AD8"/>
    <mergeCell ref="G9:H9"/>
    <mergeCell ref="I9:J9"/>
    <mergeCell ref="K9:N9"/>
    <mergeCell ref="O9:V9"/>
    <mergeCell ref="E4:F4"/>
    <mergeCell ref="C6:D6"/>
    <mergeCell ref="E6:F6"/>
    <mergeCell ref="G6:H6"/>
    <mergeCell ref="I6:J6"/>
    <mergeCell ref="K6:N6"/>
    <mergeCell ref="O6:V6"/>
    <mergeCell ref="W6:AD6"/>
    <mergeCell ref="C7:D8"/>
    <mergeCell ref="E7:F7"/>
    <mergeCell ref="E8:F8"/>
    <mergeCell ref="G7:H7"/>
    <mergeCell ref="I7:J7"/>
    <mergeCell ref="K7:M7"/>
    <mergeCell ref="O7:V7"/>
    <mergeCell ref="G8:H8"/>
    <mergeCell ref="I8:J8"/>
    <mergeCell ref="K8:M8"/>
    <mergeCell ref="O4:V4"/>
    <mergeCell ref="W4:AD4"/>
    <mergeCell ref="C5:D5"/>
    <mergeCell ref="E5:F5"/>
    <mergeCell ref="G5:H5"/>
    <mergeCell ref="I5:J5"/>
    <mergeCell ref="K5:M5"/>
    <mergeCell ref="O5:V5"/>
    <mergeCell ref="C4:D4"/>
    <mergeCell ref="G4:H4"/>
  </mergeCells>
  <conditionalFormatting sqref="A1:A34">
    <cfRule type="colorScale" priority="5">
      <colorScale>
        <cfvo type="min"/>
        <cfvo type="max"/>
        <color rgb="FF57BB8A"/>
        <color rgb="FFFFFFFF"/>
      </colorScale>
    </cfRule>
  </conditionalFormatting>
  <conditionalFormatting sqref="C5 E5 G5 I5 K5:L5 O5 W5 C7 E8 G8 I8 K8:L8 O8 W8 C10 E11 G11 I11 K11:L11 O11 W11 C13 E14 G14 I14 K14:L14 O14 W14 C16 E17 G17 I17 K17:L17 O17 W17 E20 G20 I20 K20:L20 O20 W20">
    <cfRule type="expression" dxfId="23" priority="1">
      <formula>MONTH(C5)&lt;&gt;MONTH($C$2)</formula>
    </cfRule>
    <cfRule type="expression" dxfId="22" priority="2">
      <formula>OR(WEEKDAY(C5,1)=1,WEEKDAY(C5,1)=7)</formula>
    </cfRule>
  </conditionalFormatting>
  <conditionalFormatting sqref="C19">
    <cfRule type="expression" dxfId="21" priority="3">
      <formula>MONTH(C19)&lt;&gt;MONTH($C$2)</formula>
    </cfRule>
    <cfRule type="expression" dxfId="20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17.1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50" width="8.6640625" customWidth="1"/>
  </cols>
  <sheetData>
    <row r="1" spans="1:50" ht="8.25" customHeight="1" x14ac:dyDescent="0.15">
      <c r="A1" s="67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50.25" customHeight="1" x14ac:dyDescent="0.5">
      <c r="A2" s="68"/>
      <c r="B2" s="39"/>
      <c r="C2" s="96">
        <f>DATE(About!Q8,About!Q10+7,1)</f>
        <v>46235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2"/>
      <c r="AE2" s="39"/>
      <c r="AF2" s="39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</row>
    <row r="3" spans="1:50" ht="9" customHeight="1" x14ac:dyDescent="0.6">
      <c r="A3" s="68"/>
      <c r="B3" s="41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1"/>
      <c r="P3" s="41"/>
      <c r="Q3" s="41"/>
      <c r="R3" s="41"/>
      <c r="S3" s="41"/>
      <c r="T3" s="41"/>
      <c r="U3" s="41"/>
      <c r="V3" s="39"/>
      <c r="W3" s="41"/>
      <c r="X3" s="41"/>
      <c r="Y3" s="41"/>
      <c r="Z3" s="41"/>
      <c r="AA3" s="41"/>
      <c r="AB3" s="41"/>
      <c r="AC3" s="41"/>
      <c r="AD3" s="41"/>
      <c r="AE3" s="41"/>
      <c r="AF3" s="39"/>
      <c r="AG3" s="44"/>
      <c r="AH3" s="44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</row>
    <row r="4" spans="1:50" ht="30" customHeight="1" x14ac:dyDescent="0.2">
      <c r="A4" s="68"/>
      <c r="B4" s="46"/>
      <c r="C4" s="82">
        <f>C5</f>
        <v>46229</v>
      </c>
      <c r="D4" s="84"/>
      <c r="E4" s="82">
        <f>E5</f>
        <v>46230</v>
      </c>
      <c r="F4" s="84"/>
      <c r="G4" s="82">
        <f>G5</f>
        <v>46231</v>
      </c>
      <c r="H4" s="84"/>
      <c r="I4" s="82">
        <f>I5</f>
        <v>46232</v>
      </c>
      <c r="J4" s="84"/>
      <c r="K4" s="82">
        <f>K5</f>
        <v>46233</v>
      </c>
      <c r="L4" s="83"/>
      <c r="M4" s="84"/>
      <c r="N4" s="47"/>
      <c r="O4" s="82">
        <f>O5</f>
        <v>46234</v>
      </c>
      <c r="P4" s="83"/>
      <c r="Q4" s="83"/>
      <c r="R4" s="83"/>
      <c r="S4" s="83"/>
      <c r="T4" s="83"/>
      <c r="U4" s="83"/>
      <c r="V4" s="84"/>
      <c r="W4" s="82">
        <f>W5</f>
        <v>46235</v>
      </c>
      <c r="X4" s="83"/>
      <c r="Y4" s="83"/>
      <c r="Z4" s="83"/>
      <c r="AA4" s="83"/>
      <c r="AB4" s="83"/>
      <c r="AC4" s="83"/>
      <c r="AD4" s="84"/>
      <c r="AE4" s="46"/>
      <c r="AF4" s="48"/>
      <c r="AG4" s="49"/>
      <c r="AH4" s="49"/>
      <c r="AI4" s="49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</row>
    <row r="5" spans="1:50" ht="24.75" customHeight="1" x14ac:dyDescent="0.2">
      <c r="A5" s="68"/>
      <c r="B5" s="38"/>
      <c r="C5" s="85">
        <f>$C$2-(WEEKDAY($C$2,1)-(start_day-1))-IF((WEEKDAY($C$2,1)-(start_day-1))&lt;=0,7,0)+1</f>
        <v>46229</v>
      </c>
      <c r="D5" s="81"/>
      <c r="E5" s="85">
        <f>C5+1</f>
        <v>46230</v>
      </c>
      <c r="F5" s="81"/>
      <c r="G5" s="85">
        <f>E5+1</f>
        <v>46231</v>
      </c>
      <c r="H5" s="81"/>
      <c r="I5" s="85">
        <f>G5+1</f>
        <v>46232</v>
      </c>
      <c r="J5" s="81"/>
      <c r="K5" s="85">
        <f>I5+1</f>
        <v>46233</v>
      </c>
      <c r="L5" s="80"/>
      <c r="M5" s="81"/>
      <c r="N5" s="51"/>
      <c r="O5" s="85">
        <f>K5+1</f>
        <v>46234</v>
      </c>
      <c r="P5" s="80"/>
      <c r="Q5" s="80"/>
      <c r="R5" s="80"/>
      <c r="S5" s="80"/>
      <c r="T5" s="80"/>
      <c r="U5" s="80"/>
      <c r="V5" s="81"/>
      <c r="W5" s="85">
        <f>O5+1</f>
        <v>46235</v>
      </c>
      <c r="X5" s="80"/>
      <c r="Y5" s="80"/>
      <c r="Z5" s="80"/>
      <c r="AA5" s="80"/>
      <c r="AB5" s="80"/>
      <c r="AC5" s="80"/>
      <c r="AD5" s="81"/>
      <c r="AE5" s="38"/>
      <c r="AF5" s="52"/>
      <c r="AG5" s="53"/>
      <c r="AH5" s="53"/>
      <c r="AI5" s="53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68"/>
      <c r="B6" s="54"/>
      <c r="C6" s="86"/>
      <c r="D6" s="87"/>
      <c r="E6" s="86"/>
      <c r="F6" s="87"/>
      <c r="G6" s="86"/>
      <c r="H6" s="87"/>
      <c r="I6" s="86"/>
      <c r="J6" s="87"/>
      <c r="K6" s="86"/>
      <c r="L6" s="88"/>
      <c r="M6" s="88"/>
      <c r="N6" s="87"/>
      <c r="O6" s="86"/>
      <c r="P6" s="88"/>
      <c r="Q6" s="88"/>
      <c r="R6" s="88"/>
      <c r="S6" s="88"/>
      <c r="T6" s="88"/>
      <c r="U6" s="88"/>
      <c r="V6" s="87"/>
      <c r="W6" s="86"/>
      <c r="X6" s="88"/>
      <c r="Y6" s="88"/>
      <c r="Z6" s="88"/>
      <c r="AA6" s="88"/>
      <c r="AB6" s="88"/>
      <c r="AC6" s="88"/>
      <c r="AD6" s="87"/>
      <c r="AE6" s="15"/>
      <c r="AF6" s="54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</row>
    <row r="7" spans="1:50" ht="9.75" customHeight="1" x14ac:dyDescent="0.15">
      <c r="A7" s="68"/>
      <c r="B7" s="38"/>
      <c r="C7" s="89">
        <f>W5+1</f>
        <v>46236</v>
      </c>
      <c r="D7" s="78"/>
      <c r="E7" s="90"/>
      <c r="F7" s="81"/>
      <c r="G7" s="90"/>
      <c r="H7" s="81"/>
      <c r="I7" s="90"/>
      <c r="J7" s="81"/>
      <c r="K7" s="90"/>
      <c r="L7" s="80"/>
      <c r="M7" s="81"/>
      <c r="N7" s="56"/>
      <c r="O7" s="90"/>
      <c r="P7" s="80"/>
      <c r="Q7" s="80"/>
      <c r="R7" s="80"/>
      <c r="S7" s="80"/>
      <c r="T7" s="80"/>
      <c r="U7" s="80"/>
      <c r="V7" s="81"/>
      <c r="W7" s="90"/>
      <c r="X7" s="80"/>
      <c r="Y7" s="80"/>
      <c r="Z7" s="80"/>
      <c r="AA7" s="80"/>
      <c r="AB7" s="80"/>
      <c r="AC7" s="80"/>
      <c r="AD7" s="81"/>
      <c r="AE7" s="38"/>
      <c r="AF7" s="38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68"/>
      <c r="B8" s="15"/>
      <c r="C8" s="79"/>
      <c r="D8" s="81"/>
      <c r="E8" s="91">
        <f>C7+1</f>
        <v>46237</v>
      </c>
      <c r="F8" s="72"/>
      <c r="G8" s="91">
        <f>E8+1</f>
        <v>46238</v>
      </c>
      <c r="H8" s="72"/>
      <c r="I8" s="91">
        <f>G8+1</f>
        <v>46239</v>
      </c>
      <c r="J8" s="72"/>
      <c r="K8" s="91">
        <f>I8+1</f>
        <v>46240</v>
      </c>
      <c r="L8" s="71"/>
      <c r="M8" s="72"/>
      <c r="N8" s="57"/>
      <c r="O8" s="91">
        <f>K8+1</f>
        <v>46241</v>
      </c>
      <c r="P8" s="71"/>
      <c r="Q8" s="71"/>
      <c r="R8" s="71"/>
      <c r="S8" s="71"/>
      <c r="T8" s="71"/>
      <c r="U8" s="71"/>
      <c r="V8" s="72"/>
      <c r="W8" s="91">
        <f>O8+1</f>
        <v>46242</v>
      </c>
      <c r="X8" s="71"/>
      <c r="Y8" s="71"/>
      <c r="Z8" s="71"/>
      <c r="AA8" s="71"/>
      <c r="AB8" s="71"/>
      <c r="AC8" s="71"/>
      <c r="AD8" s="72"/>
      <c r="AE8" s="15"/>
      <c r="AF8" s="15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68"/>
      <c r="B9" s="54"/>
      <c r="C9" s="86"/>
      <c r="D9" s="87"/>
      <c r="E9" s="86"/>
      <c r="F9" s="87"/>
      <c r="G9" s="86"/>
      <c r="H9" s="87"/>
      <c r="I9" s="86"/>
      <c r="J9" s="87"/>
      <c r="K9" s="86"/>
      <c r="L9" s="88"/>
      <c r="M9" s="88"/>
      <c r="N9" s="87"/>
      <c r="O9" s="86"/>
      <c r="P9" s="88"/>
      <c r="Q9" s="88"/>
      <c r="R9" s="88"/>
      <c r="S9" s="88"/>
      <c r="T9" s="88"/>
      <c r="U9" s="88"/>
      <c r="V9" s="87"/>
      <c r="W9" s="86"/>
      <c r="X9" s="88"/>
      <c r="Y9" s="88"/>
      <c r="Z9" s="88"/>
      <c r="AA9" s="88"/>
      <c r="AB9" s="88"/>
      <c r="AC9" s="88"/>
      <c r="AD9" s="87"/>
      <c r="AE9" s="15"/>
      <c r="AF9" s="54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</row>
    <row r="10" spans="1:50" ht="9.75" customHeight="1" x14ac:dyDescent="0.15">
      <c r="A10" s="68"/>
      <c r="B10" s="54"/>
      <c r="C10" s="89">
        <f>W8+1</f>
        <v>46243</v>
      </c>
      <c r="D10" s="78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15"/>
      <c r="AF10" s="54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</row>
    <row r="11" spans="1:50" ht="15" customHeight="1" x14ac:dyDescent="0.15">
      <c r="A11" s="68"/>
      <c r="B11" s="15"/>
      <c r="C11" s="79"/>
      <c r="D11" s="81"/>
      <c r="E11" s="91">
        <f>C10+1</f>
        <v>46244</v>
      </c>
      <c r="F11" s="72"/>
      <c r="G11" s="91">
        <f>E11+1</f>
        <v>46245</v>
      </c>
      <c r="H11" s="72"/>
      <c r="I11" s="91">
        <f>G11+1</f>
        <v>46246</v>
      </c>
      <c r="J11" s="72"/>
      <c r="K11" s="91">
        <f>I11+1</f>
        <v>46247</v>
      </c>
      <c r="L11" s="71"/>
      <c r="M11" s="72"/>
      <c r="N11" s="57"/>
      <c r="O11" s="91">
        <f>K11+1</f>
        <v>46248</v>
      </c>
      <c r="P11" s="71"/>
      <c r="Q11" s="71"/>
      <c r="R11" s="71"/>
      <c r="S11" s="71"/>
      <c r="T11" s="71"/>
      <c r="U11" s="71"/>
      <c r="V11" s="72"/>
      <c r="W11" s="91">
        <f>O11+1</f>
        <v>46249</v>
      </c>
      <c r="X11" s="71"/>
      <c r="Y11" s="71"/>
      <c r="Z11" s="71"/>
      <c r="AA11" s="71"/>
      <c r="AB11" s="71"/>
      <c r="AC11" s="71"/>
      <c r="AD11" s="72"/>
      <c r="AE11" s="15"/>
      <c r="AF11" s="15"/>
      <c r="AG11" s="6"/>
      <c r="AH11" s="6"/>
      <c r="AI11" s="4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68"/>
      <c r="B12" s="54"/>
      <c r="C12" s="86"/>
      <c r="D12" s="87"/>
      <c r="E12" s="86"/>
      <c r="F12" s="87"/>
      <c r="G12" s="86"/>
      <c r="H12" s="87"/>
      <c r="I12" s="86"/>
      <c r="J12" s="87"/>
      <c r="K12" s="86"/>
      <c r="L12" s="88"/>
      <c r="M12" s="88"/>
      <c r="N12" s="87"/>
      <c r="O12" s="86"/>
      <c r="P12" s="88"/>
      <c r="Q12" s="88"/>
      <c r="R12" s="88"/>
      <c r="S12" s="88"/>
      <c r="T12" s="88"/>
      <c r="U12" s="88"/>
      <c r="V12" s="87"/>
      <c r="W12" s="86"/>
      <c r="X12" s="88"/>
      <c r="Y12" s="88"/>
      <c r="Z12" s="88"/>
      <c r="AA12" s="88"/>
      <c r="AB12" s="88"/>
      <c r="AC12" s="88"/>
      <c r="AD12" s="87"/>
      <c r="AE12" s="15"/>
      <c r="AF12" s="54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</row>
    <row r="13" spans="1:50" ht="9.75" customHeight="1" x14ac:dyDescent="0.15">
      <c r="A13" s="68"/>
      <c r="B13" s="54"/>
      <c r="C13" s="89">
        <f>W11+1</f>
        <v>46250</v>
      </c>
      <c r="D13" s="7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15"/>
      <c r="AF13" s="54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</row>
    <row r="14" spans="1:50" ht="15" customHeight="1" x14ac:dyDescent="0.15">
      <c r="A14" s="68"/>
      <c r="B14" s="15"/>
      <c r="C14" s="79"/>
      <c r="D14" s="81"/>
      <c r="E14" s="91">
        <f>C13+1</f>
        <v>46251</v>
      </c>
      <c r="F14" s="72"/>
      <c r="G14" s="91">
        <f>E14+1</f>
        <v>46252</v>
      </c>
      <c r="H14" s="72"/>
      <c r="I14" s="91">
        <f>G14+1</f>
        <v>46253</v>
      </c>
      <c r="J14" s="72"/>
      <c r="K14" s="91">
        <f>I14+1</f>
        <v>46254</v>
      </c>
      <c r="L14" s="71"/>
      <c r="M14" s="72"/>
      <c r="N14" s="57"/>
      <c r="O14" s="91">
        <f>K14+1</f>
        <v>46255</v>
      </c>
      <c r="P14" s="71"/>
      <c r="Q14" s="71"/>
      <c r="R14" s="71"/>
      <c r="S14" s="71"/>
      <c r="T14" s="71"/>
      <c r="U14" s="71"/>
      <c r="V14" s="72"/>
      <c r="W14" s="91">
        <f>O14+1</f>
        <v>46256</v>
      </c>
      <c r="X14" s="71"/>
      <c r="Y14" s="71"/>
      <c r="Z14" s="71"/>
      <c r="AA14" s="71"/>
      <c r="AB14" s="71"/>
      <c r="AC14" s="71"/>
      <c r="AD14" s="72"/>
      <c r="AE14" s="15"/>
      <c r="AF14" s="15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68"/>
      <c r="B15" s="54"/>
      <c r="C15" s="86"/>
      <c r="D15" s="87"/>
      <c r="E15" s="86"/>
      <c r="F15" s="87"/>
      <c r="G15" s="86"/>
      <c r="H15" s="87"/>
      <c r="I15" s="86"/>
      <c r="J15" s="87"/>
      <c r="K15" s="86"/>
      <c r="L15" s="88"/>
      <c r="M15" s="88"/>
      <c r="N15" s="87"/>
      <c r="O15" s="86"/>
      <c r="P15" s="88"/>
      <c r="Q15" s="88"/>
      <c r="R15" s="88"/>
      <c r="S15" s="88"/>
      <c r="T15" s="88"/>
      <c r="U15" s="88"/>
      <c r="V15" s="87"/>
      <c r="W15" s="86"/>
      <c r="X15" s="88"/>
      <c r="Y15" s="88"/>
      <c r="Z15" s="88"/>
      <c r="AA15" s="88"/>
      <c r="AB15" s="88"/>
      <c r="AC15" s="88"/>
      <c r="AD15" s="87"/>
      <c r="AE15" s="15"/>
      <c r="AF15" s="54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</row>
    <row r="16" spans="1:50" ht="9.75" customHeight="1" x14ac:dyDescent="0.15">
      <c r="A16" s="68"/>
      <c r="B16" s="54"/>
      <c r="C16" s="89">
        <f>W14+1</f>
        <v>46257</v>
      </c>
      <c r="D16" s="7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15"/>
      <c r="AF16" s="54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</row>
    <row r="17" spans="1:50" ht="15" customHeight="1" x14ac:dyDescent="0.15">
      <c r="A17" s="68"/>
      <c r="B17" s="15"/>
      <c r="C17" s="79"/>
      <c r="D17" s="81"/>
      <c r="E17" s="91">
        <f>C16+1</f>
        <v>46258</v>
      </c>
      <c r="F17" s="72"/>
      <c r="G17" s="91">
        <f>E17+1</f>
        <v>46259</v>
      </c>
      <c r="H17" s="72"/>
      <c r="I17" s="91">
        <f>G17+1</f>
        <v>46260</v>
      </c>
      <c r="J17" s="72"/>
      <c r="K17" s="91">
        <f>I17+1</f>
        <v>46261</v>
      </c>
      <c r="L17" s="71"/>
      <c r="M17" s="72"/>
      <c r="N17" s="57"/>
      <c r="O17" s="91">
        <f>K17+1</f>
        <v>46262</v>
      </c>
      <c r="P17" s="71"/>
      <c r="Q17" s="71"/>
      <c r="R17" s="71"/>
      <c r="S17" s="71"/>
      <c r="T17" s="71"/>
      <c r="U17" s="71"/>
      <c r="V17" s="72"/>
      <c r="W17" s="91">
        <f>O17+1</f>
        <v>46263</v>
      </c>
      <c r="X17" s="71"/>
      <c r="Y17" s="71"/>
      <c r="Z17" s="71"/>
      <c r="AA17" s="71"/>
      <c r="AB17" s="71"/>
      <c r="AC17" s="71"/>
      <c r="AD17" s="72"/>
      <c r="AE17" s="15"/>
      <c r="AF17" s="15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68"/>
      <c r="B18" s="54"/>
      <c r="C18" s="86"/>
      <c r="D18" s="87"/>
      <c r="E18" s="86"/>
      <c r="F18" s="87"/>
      <c r="G18" s="86"/>
      <c r="H18" s="87"/>
      <c r="I18" s="86"/>
      <c r="J18" s="87"/>
      <c r="K18" s="86"/>
      <c r="L18" s="88"/>
      <c r="M18" s="87"/>
      <c r="N18" s="12"/>
      <c r="O18" s="86"/>
      <c r="P18" s="88"/>
      <c r="Q18" s="88"/>
      <c r="R18" s="88"/>
      <c r="S18" s="88"/>
      <c r="T18" s="88"/>
      <c r="U18" s="88"/>
      <c r="V18" s="87"/>
      <c r="W18" s="86"/>
      <c r="X18" s="88"/>
      <c r="Y18" s="88"/>
      <c r="Z18" s="88"/>
      <c r="AA18" s="88"/>
      <c r="AB18" s="88"/>
      <c r="AC18" s="88"/>
      <c r="AD18" s="87"/>
      <c r="AE18" s="15"/>
      <c r="AF18" s="54"/>
      <c r="AG18" s="55"/>
      <c r="AH18" s="55"/>
      <c r="AI18" s="55"/>
      <c r="AJ18" s="55"/>
      <c r="AK18" s="55"/>
      <c r="AL18" s="55"/>
      <c r="AM18" s="55"/>
      <c r="AN18" s="55"/>
      <c r="AO18" s="4"/>
      <c r="AP18" s="55"/>
      <c r="AQ18" s="55"/>
      <c r="AR18" s="55"/>
      <c r="AS18" s="55"/>
      <c r="AT18" s="55"/>
      <c r="AU18" s="55"/>
      <c r="AV18" s="55"/>
      <c r="AW18" s="55"/>
      <c r="AX18" s="55"/>
    </row>
    <row r="19" spans="1:50" ht="9.75" customHeight="1" x14ac:dyDescent="0.15">
      <c r="A19" s="68"/>
      <c r="B19" s="54"/>
      <c r="C19" s="89">
        <f>W17+1</f>
        <v>46264</v>
      </c>
      <c r="D19" s="78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15"/>
      <c r="AF19" s="54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</row>
    <row r="20" spans="1:50" ht="15" customHeight="1" x14ac:dyDescent="0.15">
      <c r="A20" s="68"/>
      <c r="B20" s="15"/>
      <c r="C20" s="79"/>
      <c r="D20" s="81"/>
      <c r="E20" s="91">
        <f>C19+1</f>
        <v>46265</v>
      </c>
      <c r="F20" s="72"/>
      <c r="G20" s="91">
        <f>E20+1</f>
        <v>46266</v>
      </c>
      <c r="H20" s="72"/>
      <c r="I20" s="91">
        <f>G20+1</f>
        <v>46267</v>
      </c>
      <c r="J20" s="72"/>
      <c r="K20" s="91">
        <f>I20+1</f>
        <v>46268</v>
      </c>
      <c r="L20" s="71"/>
      <c r="M20" s="72"/>
      <c r="N20" s="57"/>
      <c r="O20" s="91">
        <f>K20+1</f>
        <v>46269</v>
      </c>
      <c r="P20" s="71"/>
      <c r="Q20" s="71"/>
      <c r="R20" s="71"/>
      <c r="S20" s="71"/>
      <c r="T20" s="71"/>
      <c r="U20" s="71"/>
      <c r="V20" s="72"/>
      <c r="W20" s="91">
        <f>O20+1</f>
        <v>46270</v>
      </c>
      <c r="X20" s="71"/>
      <c r="Y20" s="71"/>
      <c r="Z20" s="71"/>
      <c r="AA20" s="71"/>
      <c r="AB20" s="71"/>
      <c r="AC20" s="71"/>
      <c r="AD20" s="72"/>
      <c r="AE20" s="15"/>
      <c r="AF20" s="15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58.5" customHeight="1" x14ac:dyDescent="0.15">
      <c r="A21" s="68"/>
      <c r="B21" s="54"/>
      <c r="C21" s="97"/>
      <c r="D21" s="72"/>
      <c r="E21" s="97"/>
      <c r="F21" s="72"/>
      <c r="G21" s="97"/>
      <c r="H21" s="72"/>
      <c r="I21" s="97"/>
      <c r="J21" s="72"/>
      <c r="K21" s="97"/>
      <c r="L21" s="71"/>
      <c r="M21" s="72"/>
      <c r="N21" s="27"/>
      <c r="O21" s="97"/>
      <c r="P21" s="71"/>
      <c r="Q21" s="71"/>
      <c r="R21" s="71"/>
      <c r="S21" s="71"/>
      <c r="T21" s="71"/>
      <c r="U21" s="71"/>
      <c r="V21" s="72"/>
      <c r="W21" s="97"/>
      <c r="X21" s="71"/>
      <c r="Y21" s="71"/>
      <c r="Z21" s="71"/>
      <c r="AA21" s="71"/>
      <c r="AB21" s="71"/>
      <c r="AC21" s="71"/>
      <c r="AD21" s="72"/>
      <c r="AE21" s="15"/>
      <c r="AF21" s="54"/>
      <c r="AG21" s="55"/>
      <c r="AH21" s="55"/>
      <c r="AI21" s="55"/>
      <c r="AJ21" s="55"/>
      <c r="AK21" s="55"/>
      <c r="AL21" s="55"/>
      <c r="AM21" s="55"/>
      <c r="AN21" s="55"/>
      <c r="AO21" s="4"/>
      <c r="AP21" s="55"/>
      <c r="AQ21" s="55"/>
      <c r="AR21" s="55"/>
      <c r="AS21" s="55"/>
      <c r="AT21" s="55"/>
      <c r="AU21" s="55"/>
      <c r="AV21" s="55"/>
      <c r="AW21" s="55"/>
      <c r="AX21" s="55"/>
    </row>
    <row r="22" spans="1:50" ht="2.25" customHeight="1" x14ac:dyDescent="0.15">
      <c r="A22" s="68"/>
      <c r="B22" s="15"/>
      <c r="C22" s="58"/>
      <c r="D22" s="58"/>
      <c r="E22" s="58"/>
      <c r="F22" s="58"/>
      <c r="G22" s="59"/>
      <c r="H22" s="54"/>
      <c r="I22" s="54"/>
      <c r="J22" s="54"/>
      <c r="K22" s="54"/>
      <c r="L22" s="54"/>
      <c r="M22" s="54"/>
      <c r="N22" s="54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15"/>
      <c r="AF22" s="15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24" hidden="1" customHeight="1" x14ac:dyDescent="0.15">
      <c r="A23" s="68"/>
      <c r="B23" s="15"/>
      <c r="C23" s="58"/>
      <c r="D23" s="58"/>
      <c r="E23" s="58"/>
      <c r="F23" s="58"/>
      <c r="G23" s="59"/>
      <c r="H23" s="54"/>
      <c r="I23" s="54"/>
      <c r="J23" s="54"/>
      <c r="K23" s="54"/>
      <c r="L23" s="54"/>
      <c r="M23" s="54"/>
      <c r="N23" s="54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15"/>
      <c r="AF23" s="15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8.25" customHeight="1" x14ac:dyDescent="0.15">
      <c r="A24" s="6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68"/>
      <c r="B25" s="38"/>
      <c r="C25" s="98" t="s">
        <v>15</v>
      </c>
      <c r="D25" s="74"/>
      <c r="E25" s="74"/>
      <c r="F25" s="74"/>
      <c r="G25" s="74"/>
      <c r="H25" s="74"/>
      <c r="I25" s="74"/>
      <c r="J25" s="74"/>
      <c r="K25" s="75"/>
      <c r="L25" s="61"/>
      <c r="M25" s="38"/>
      <c r="N25" s="38"/>
      <c r="O25" s="92">
        <f>DATE(YEAR(C2),MONTH(C2)-1,1)</f>
        <v>46204</v>
      </c>
      <c r="P25" s="71"/>
      <c r="Q25" s="71"/>
      <c r="R25" s="71"/>
      <c r="S25" s="71"/>
      <c r="T25" s="71"/>
      <c r="U25" s="72"/>
      <c r="V25" s="62"/>
      <c r="W25" s="62"/>
      <c r="X25" s="92">
        <f>DATE(YEAR(C2),MONTH(C2)+1,1)</f>
        <v>46266</v>
      </c>
      <c r="Y25" s="71"/>
      <c r="Z25" s="71"/>
      <c r="AA25" s="71"/>
      <c r="AB25" s="71"/>
      <c r="AC25" s="71"/>
      <c r="AD25" s="72"/>
      <c r="AE25" s="38"/>
      <c r="AF25" s="38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68"/>
      <c r="B26" s="38"/>
      <c r="C26" s="79"/>
      <c r="D26" s="80"/>
      <c r="E26" s="80"/>
      <c r="F26" s="80"/>
      <c r="G26" s="80"/>
      <c r="H26" s="80"/>
      <c r="I26" s="80"/>
      <c r="J26" s="80"/>
      <c r="K26" s="81"/>
      <c r="L26" s="61"/>
      <c r="M26" s="38"/>
      <c r="N26" s="38"/>
      <c r="O26" s="63" t="str">
        <f t="array" ref="O26">INDEX({"S";"M";"T";"W";"T";"F";"S"},1+MOD(start_day+1-2,7))</f>
        <v>S</v>
      </c>
      <c r="P26" s="63" t="str">
        <f t="array" ref="P26">INDEX({"S";"M";"T";"W";"T";"F";"S"},1+MOD(start_day+2-2,7))</f>
        <v>M</v>
      </c>
      <c r="Q26" s="63" t="str">
        <f t="array" ref="Q26">INDEX({"S";"M";"T";"W";"T";"F";"S"},1+MOD(start_day+3-2,7))</f>
        <v>T</v>
      </c>
      <c r="R26" s="63" t="str">
        <f t="array" ref="R26">INDEX({"S";"M";"T";"W";"T";"F";"S"},1+MOD(start_day+4-2,7))</f>
        <v>W</v>
      </c>
      <c r="S26" s="63" t="str">
        <f t="array" ref="S26">INDEX({"S";"M";"T";"W";"T";"F";"S"},1+MOD(start_day+5-2,7))</f>
        <v>T</v>
      </c>
      <c r="T26" s="63" t="str">
        <f t="array" ref="T26">INDEX({"S";"M";"T";"W";"T";"F";"S"},1+MOD(start_day+6-2,7))</f>
        <v>F</v>
      </c>
      <c r="U26" s="63" t="str">
        <f t="array" ref="U26">INDEX({"S";"M";"T";"W";"T";"F";"S"},1+MOD(start_day+7-2,7))</f>
        <v>S</v>
      </c>
      <c r="V26" s="64"/>
      <c r="W26" s="64"/>
      <c r="X26" s="63" t="str">
        <f t="array" ref="X26">INDEX({"S";"M";"T";"W";"T";"F";"S"},1+MOD(start_day+1-2,7))</f>
        <v>S</v>
      </c>
      <c r="Y26" s="63" t="str">
        <f t="array" ref="Y26">INDEX({"S";"M";"T";"W";"T";"F";"S"},1+MOD(start_day+2-2,7))</f>
        <v>M</v>
      </c>
      <c r="Z26" s="63" t="str">
        <f t="array" ref="Z26">INDEX({"S";"M";"T";"W";"T";"F";"S"},1+MOD(start_day+3-2,7))</f>
        <v>T</v>
      </c>
      <c r="AA26" s="63" t="str">
        <f t="array" ref="AA26">INDEX({"S";"M";"T";"W";"T";"F";"S"},1+MOD(start_day+4-2,7))</f>
        <v>W</v>
      </c>
      <c r="AB26" s="63" t="str">
        <f t="array" ref="AB26">INDEX({"S";"M";"T";"W";"T";"F";"S"},1+MOD(start_day+5-2,7))</f>
        <v>T</v>
      </c>
      <c r="AC26" s="63" t="str">
        <f t="array" ref="AC26">INDEX({"S";"M";"T";"W";"T";"F";"S"},1+MOD(start_day+6-2,7))</f>
        <v>F</v>
      </c>
      <c r="AD26" s="63" t="str">
        <f t="array" ref="AD26">INDEX({"S";"M";"T";"W";"T";"F";"S"},1+MOD(start_day+7-2,7))</f>
        <v>S</v>
      </c>
      <c r="AE26" s="38"/>
      <c r="AF26" s="38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68"/>
      <c r="B27" s="38"/>
      <c r="C27" s="93"/>
      <c r="D27" s="94"/>
      <c r="E27" s="94"/>
      <c r="F27" s="94"/>
      <c r="G27" s="94"/>
      <c r="H27" s="94"/>
      <c r="I27" s="94"/>
      <c r="J27" s="94"/>
      <c r="K27" s="95"/>
      <c r="L27" s="38"/>
      <c r="M27" s="38"/>
      <c r="N27" s="38"/>
      <c r="O27" s="65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si="0"/>
        <v/>
      </c>
      <c r="Q27" s="65" t="str">
        <f t="shared" si="0"/>
        <v/>
      </c>
      <c r="R27" s="65">
        <f t="shared" si="0"/>
        <v>46204</v>
      </c>
      <c r="S27" s="65">
        <f t="shared" si="0"/>
        <v>46205</v>
      </c>
      <c r="T27" s="65">
        <f t="shared" si="0"/>
        <v>46206</v>
      </c>
      <c r="U27" s="65">
        <f t="shared" si="0"/>
        <v>46207</v>
      </c>
      <c r="V27" s="62"/>
      <c r="W27" s="62"/>
      <c r="X27" s="65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si="1"/>
        <v/>
      </c>
      <c r="Z27" s="65">
        <f t="shared" si="1"/>
        <v>46266</v>
      </c>
      <c r="AA27" s="65">
        <f t="shared" si="1"/>
        <v>46267</v>
      </c>
      <c r="AB27" s="65">
        <f t="shared" si="1"/>
        <v>46268</v>
      </c>
      <c r="AC27" s="65">
        <f t="shared" si="1"/>
        <v>46269</v>
      </c>
      <c r="AD27" s="65">
        <f t="shared" si="1"/>
        <v>46270</v>
      </c>
      <c r="AE27" s="38"/>
      <c r="AF27" s="38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68"/>
      <c r="B28" s="38"/>
      <c r="C28" s="99"/>
      <c r="D28" s="74"/>
      <c r="E28" s="74"/>
      <c r="F28" s="74"/>
      <c r="G28" s="74"/>
      <c r="H28" s="74"/>
      <c r="I28" s="74"/>
      <c r="J28" s="74"/>
      <c r="K28" s="75"/>
      <c r="L28" s="38"/>
      <c r="M28" s="38"/>
      <c r="N28" s="38"/>
      <c r="O28" s="65">
        <f t="shared" si="0"/>
        <v>46208</v>
      </c>
      <c r="P28" s="65">
        <f t="shared" si="0"/>
        <v>46209</v>
      </c>
      <c r="Q28" s="65">
        <f t="shared" si="0"/>
        <v>46210</v>
      </c>
      <c r="R28" s="65">
        <f t="shared" si="0"/>
        <v>46211</v>
      </c>
      <c r="S28" s="65">
        <f t="shared" si="0"/>
        <v>46212</v>
      </c>
      <c r="T28" s="65">
        <f t="shared" si="0"/>
        <v>46213</v>
      </c>
      <c r="U28" s="65">
        <f t="shared" si="0"/>
        <v>46214</v>
      </c>
      <c r="V28" s="62"/>
      <c r="W28" s="62"/>
      <c r="X28" s="65">
        <f t="shared" si="1"/>
        <v>46271</v>
      </c>
      <c r="Y28" s="65">
        <f t="shared" si="1"/>
        <v>46272</v>
      </c>
      <c r="Z28" s="65">
        <f t="shared" si="1"/>
        <v>46273</v>
      </c>
      <c r="AA28" s="65">
        <f t="shared" si="1"/>
        <v>46274</v>
      </c>
      <c r="AB28" s="65">
        <f t="shared" si="1"/>
        <v>46275</v>
      </c>
      <c r="AC28" s="65">
        <f t="shared" si="1"/>
        <v>46276</v>
      </c>
      <c r="AD28" s="65">
        <f t="shared" si="1"/>
        <v>46277</v>
      </c>
      <c r="AE28" s="38"/>
      <c r="AF28" s="38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68"/>
      <c r="B29" s="38"/>
      <c r="C29" s="79"/>
      <c r="D29" s="80"/>
      <c r="E29" s="80"/>
      <c r="F29" s="80"/>
      <c r="G29" s="80"/>
      <c r="H29" s="80"/>
      <c r="I29" s="80"/>
      <c r="J29" s="80"/>
      <c r="K29" s="81"/>
      <c r="L29" s="38"/>
      <c r="M29" s="38"/>
      <c r="N29" s="38"/>
      <c r="O29" s="65">
        <f t="shared" si="0"/>
        <v>46215</v>
      </c>
      <c r="P29" s="65">
        <f t="shared" si="0"/>
        <v>46216</v>
      </c>
      <c r="Q29" s="65">
        <f t="shared" si="0"/>
        <v>46217</v>
      </c>
      <c r="R29" s="65">
        <f t="shared" si="0"/>
        <v>46218</v>
      </c>
      <c r="S29" s="65">
        <f t="shared" si="0"/>
        <v>46219</v>
      </c>
      <c r="T29" s="65">
        <f t="shared" si="0"/>
        <v>46220</v>
      </c>
      <c r="U29" s="65">
        <f t="shared" si="0"/>
        <v>46221</v>
      </c>
      <c r="V29" s="62"/>
      <c r="W29" s="62"/>
      <c r="X29" s="65">
        <f t="shared" si="1"/>
        <v>46278</v>
      </c>
      <c r="Y29" s="65">
        <f t="shared" si="1"/>
        <v>46279</v>
      </c>
      <c r="Z29" s="65">
        <f t="shared" si="1"/>
        <v>46280</v>
      </c>
      <c r="AA29" s="65">
        <f t="shared" si="1"/>
        <v>46281</v>
      </c>
      <c r="AB29" s="65">
        <f t="shared" si="1"/>
        <v>46282</v>
      </c>
      <c r="AC29" s="65">
        <f t="shared" si="1"/>
        <v>46283</v>
      </c>
      <c r="AD29" s="65">
        <f t="shared" si="1"/>
        <v>46284</v>
      </c>
      <c r="AE29" s="38"/>
      <c r="AF29" s="38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68"/>
      <c r="B30" s="38"/>
      <c r="C30" s="100"/>
      <c r="D30" s="101"/>
      <c r="E30" s="101"/>
      <c r="F30" s="101"/>
      <c r="G30" s="101"/>
      <c r="H30" s="101"/>
      <c r="I30" s="101"/>
      <c r="J30" s="101"/>
      <c r="K30" s="102"/>
      <c r="L30" s="38"/>
      <c r="M30" s="38"/>
      <c r="N30" s="38"/>
      <c r="O30" s="65">
        <f t="shared" si="0"/>
        <v>46222</v>
      </c>
      <c r="P30" s="65">
        <f t="shared" si="0"/>
        <v>46223</v>
      </c>
      <c r="Q30" s="65">
        <f t="shared" si="0"/>
        <v>46224</v>
      </c>
      <c r="R30" s="65">
        <f t="shared" si="0"/>
        <v>46225</v>
      </c>
      <c r="S30" s="65">
        <f t="shared" si="0"/>
        <v>46226</v>
      </c>
      <c r="T30" s="65">
        <f t="shared" si="0"/>
        <v>46227</v>
      </c>
      <c r="U30" s="65">
        <f t="shared" si="0"/>
        <v>46228</v>
      </c>
      <c r="V30" s="62"/>
      <c r="W30" s="62"/>
      <c r="X30" s="65">
        <f t="shared" si="1"/>
        <v>46285</v>
      </c>
      <c r="Y30" s="65">
        <f t="shared" si="1"/>
        <v>46286</v>
      </c>
      <c r="Z30" s="65">
        <f t="shared" si="1"/>
        <v>46287</v>
      </c>
      <c r="AA30" s="65">
        <f t="shared" si="1"/>
        <v>46288</v>
      </c>
      <c r="AB30" s="65">
        <f t="shared" si="1"/>
        <v>46289</v>
      </c>
      <c r="AC30" s="65">
        <f t="shared" si="1"/>
        <v>46290</v>
      </c>
      <c r="AD30" s="65">
        <f t="shared" si="1"/>
        <v>46291</v>
      </c>
      <c r="AE30" s="38"/>
      <c r="AF30" s="38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68"/>
      <c r="B31" s="38"/>
      <c r="C31" s="79"/>
      <c r="D31" s="80"/>
      <c r="E31" s="80"/>
      <c r="F31" s="80"/>
      <c r="G31" s="80"/>
      <c r="H31" s="80"/>
      <c r="I31" s="80"/>
      <c r="J31" s="80"/>
      <c r="K31" s="81"/>
      <c r="L31" s="38"/>
      <c r="M31" s="38"/>
      <c r="N31" s="38"/>
      <c r="O31" s="65">
        <f t="shared" si="0"/>
        <v>46229</v>
      </c>
      <c r="P31" s="65">
        <f t="shared" si="0"/>
        <v>46230</v>
      </c>
      <c r="Q31" s="65">
        <f t="shared" si="0"/>
        <v>46231</v>
      </c>
      <c r="R31" s="65">
        <f t="shared" si="0"/>
        <v>46232</v>
      </c>
      <c r="S31" s="65">
        <f t="shared" si="0"/>
        <v>46233</v>
      </c>
      <c r="T31" s="65">
        <f t="shared" si="0"/>
        <v>46234</v>
      </c>
      <c r="U31" s="65" t="str">
        <f t="shared" si="0"/>
        <v/>
      </c>
      <c r="V31" s="62"/>
      <c r="W31" s="62"/>
      <c r="X31" s="65">
        <f t="shared" si="1"/>
        <v>46292</v>
      </c>
      <c r="Y31" s="65">
        <f t="shared" si="1"/>
        <v>46293</v>
      </c>
      <c r="Z31" s="65">
        <f t="shared" si="1"/>
        <v>46294</v>
      </c>
      <c r="AA31" s="65">
        <f t="shared" si="1"/>
        <v>46295</v>
      </c>
      <c r="AB31" s="65" t="str">
        <f t="shared" si="1"/>
        <v/>
      </c>
      <c r="AC31" s="65" t="str">
        <f t="shared" si="1"/>
        <v/>
      </c>
      <c r="AD31" s="65" t="str">
        <f t="shared" si="1"/>
        <v/>
      </c>
      <c r="AE31" s="38"/>
      <c r="AF31" s="38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68"/>
      <c r="B32" s="38"/>
      <c r="C32" s="66"/>
      <c r="D32" s="66"/>
      <c r="E32" s="66"/>
      <c r="F32" s="66"/>
      <c r="G32" s="66"/>
      <c r="H32" s="66"/>
      <c r="I32" s="66"/>
      <c r="J32" s="66"/>
      <c r="K32" s="66"/>
      <c r="L32" s="38"/>
      <c r="M32" s="38"/>
      <c r="N32" s="38"/>
      <c r="O32" s="65" t="str">
        <f t="shared" si="0"/>
        <v/>
      </c>
      <c r="P32" s="65" t="str">
        <f t="shared" si="0"/>
        <v/>
      </c>
      <c r="Q32" s="65" t="str">
        <f t="shared" si="0"/>
        <v/>
      </c>
      <c r="R32" s="65" t="str">
        <f t="shared" si="0"/>
        <v/>
      </c>
      <c r="S32" s="65" t="str">
        <f t="shared" si="0"/>
        <v/>
      </c>
      <c r="T32" s="65" t="str">
        <f t="shared" si="0"/>
        <v/>
      </c>
      <c r="U32" s="65" t="str">
        <f t="shared" si="0"/>
        <v/>
      </c>
      <c r="V32" s="62"/>
      <c r="W32" s="62"/>
      <c r="X32" s="65" t="str">
        <f t="shared" si="1"/>
        <v/>
      </c>
      <c r="Y32" s="65" t="str">
        <f t="shared" si="1"/>
        <v/>
      </c>
      <c r="Z32" s="65" t="str">
        <f t="shared" si="1"/>
        <v/>
      </c>
      <c r="AA32" s="65" t="str">
        <f t="shared" si="1"/>
        <v/>
      </c>
      <c r="AB32" s="65" t="str">
        <f t="shared" si="1"/>
        <v/>
      </c>
      <c r="AC32" s="65" t="str">
        <f t="shared" si="1"/>
        <v/>
      </c>
      <c r="AD32" s="65" t="str">
        <f t="shared" si="1"/>
        <v/>
      </c>
      <c r="AE32" s="38"/>
      <c r="AF32" s="38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6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65"/>
      <c r="P33" s="65"/>
      <c r="Q33" s="65"/>
      <c r="R33" s="65"/>
      <c r="S33" s="65"/>
      <c r="T33" s="65"/>
      <c r="U33" s="65"/>
      <c r="V33" s="62"/>
      <c r="W33" s="62"/>
      <c r="X33" s="65"/>
      <c r="Y33" s="65"/>
      <c r="Z33" s="65"/>
      <c r="AA33" s="65"/>
      <c r="AB33" s="65"/>
      <c r="AC33" s="65"/>
      <c r="AD33" s="65"/>
      <c r="AE33" s="38"/>
      <c r="AF33" s="38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8.25" customHeight="1" x14ac:dyDescent="0.15">
      <c r="A34" s="6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5">
    <mergeCell ref="C28:K29"/>
    <mergeCell ref="C30:K31"/>
    <mergeCell ref="C21:D21"/>
    <mergeCell ref="E21:F21"/>
    <mergeCell ref="G21:H21"/>
    <mergeCell ref="I21:J21"/>
    <mergeCell ref="K21:M21"/>
    <mergeCell ref="O21:V21"/>
    <mergeCell ref="W21:AD21"/>
    <mergeCell ref="C25:K26"/>
    <mergeCell ref="O25:U25"/>
    <mergeCell ref="X25:AD25"/>
    <mergeCell ref="C27:K27"/>
    <mergeCell ref="A1:A34"/>
    <mergeCell ref="C2:AD2"/>
    <mergeCell ref="I4:J4"/>
    <mergeCell ref="K4:M4"/>
    <mergeCell ref="W5:AD5"/>
    <mergeCell ref="W7:AD7"/>
    <mergeCell ref="W9:AD9"/>
    <mergeCell ref="W17:AD17"/>
    <mergeCell ref="C18:D18"/>
    <mergeCell ref="E18:F18"/>
    <mergeCell ref="G18:H18"/>
    <mergeCell ref="I18:J18"/>
    <mergeCell ref="K18:M18"/>
    <mergeCell ref="O18:V18"/>
    <mergeCell ref="W18:AD18"/>
    <mergeCell ref="C19:D20"/>
    <mergeCell ref="E20:F20"/>
    <mergeCell ref="G20:H20"/>
    <mergeCell ref="I20:J20"/>
    <mergeCell ref="K20:M20"/>
    <mergeCell ref="O20:V20"/>
    <mergeCell ref="W20:AD20"/>
    <mergeCell ref="C15:D15"/>
    <mergeCell ref="E15:F15"/>
    <mergeCell ref="G15:H15"/>
    <mergeCell ref="I15:J15"/>
    <mergeCell ref="K15:N15"/>
    <mergeCell ref="O15:V15"/>
    <mergeCell ref="W15:AD15"/>
    <mergeCell ref="C16:D17"/>
    <mergeCell ref="E17:F17"/>
    <mergeCell ref="G17:H17"/>
    <mergeCell ref="I17:J17"/>
    <mergeCell ref="K17:M17"/>
    <mergeCell ref="O17:V17"/>
    <mergeCell ref="C10:D11"/>
    <mergeCell ref="E11:F11"/>
    <mergeCell ref="G11:H11"/>
    <mergeCell ref="I11:J11"/>
    <mergeCell ref="K11:M11"/>
    <mergeCell ref="O11:V11"/>
    <mergeCell ref="C13:D14"/>
    <mergeCell ref="E14:F14"/>
    <mergeCell ref="W11:AD11"/>
    <mergeCell ref="C12:D12"/>
    <mergeCell ref="E12:F12"/>
    <mergeCell ref="G12:H12"/>
    <mergeCell ref="I12:J12"/>
    <mergeCell ref="K12:N12"/>
    <mergeCell ref="O12:V12"/>
    <mergeCell ref="W12:AD12"/>
    <mergeCell ref="G14:H14"/>
    <mergeCell ref="I14:J14"/>
    <mergeCell ref="K14:M14"/>
    <mergeCell ref="O14:V14"/>
    <mergeCell ref="W14:AD14"/>
    <mergeCell ref="C9:D9"/>
    <mergeCell ref="E9:F9"/>
    <mergeCell ref="O8:V8"/>
    <mergeCell ref="W8:AD8"/>
    <mergeCell ref="G9:H9"/>
    <mergeCell ref="I9:J9"/>
    <mergeCell ref="K9:N9"/>
    <mergeCell ref="O9:V9"/>
    <mergeCell ref="E4:F4"/>
    <mergeCell ref="C6:D6"/>
    <mergeCell ref="E6:F6"/>
    <mergeCell ref="G6:H6"/>
    <mergeCell ref="I6:J6"/>
    <mergeCell ref="K6:N6"/>
    <mergeCell ref="O6:V6"/>
    <mergeCell ref="W6:AD6"/>
    <mergeCell ref="C7:D8"/>
    <mergeCell ref="E7:F7"/>
    <mergeCell ref="E8:F8"/>
    <mergeCell ref="G7:H7"/>
    <mergeCell ref="I7:J7"/>
    <mergeCell ref="K7:M7"/>
    <mergeCell ref="O7:V7"/>
    <mergeCell ref="G8:H8"/>
    <mergeCell ref="I8:J8"/>
    <mergeCell ref="K8:M8"/>
    <mergeCell ref="O4:V4"/>
    <mergeCell ref="W4:AD4"/>
    <mergeCell ref="C5:D5"/>
    <mergeCell ref="E5:F5"/>
    <mergeCell ref="G5:H5"/>
    <mergeCell ref="I5:J5"/>
    <mergeCell ref="K5:M5"/>
    <mergeCell ref="O5:V5"/>
    <mergeCell ref="C4:D4"/>
    <mergeCell ref="G4:H4"/>
  </mergeCells>
  <conditionalFormatting sqref="A1:A34">
    <cfRule type="colorScale" priority="5">
      <colorScale>
        <cfvo type="min"/>
        <cfvo type="max"/>
        <color rgb="FF57BB8A"/>
        <color rgb="FFFFFFFF"/>
      </colorScale>
    </cfRule>
  </conditionalFormatting>
  <conditionalFormatting sqref="C5 E5 G5 I5 K5:L5 O5 W5 C7 E8 G8 I8 K8:L8 O8 W8 C10 E11 G11 I11 K11:L11 O11 W11 C13 E14 G14 I14 K14:L14 O14 W14 C16 E17 G17 I17 K17:L17 O17 W17 E20 G20 I20 K20:L20 O20 W20">
    <cfRule type="expression" dxfId="19" priority="1">
      <formula>MONTH(C5)&lt;&gt;MONTH($C$2)</formula>
    </cfRule>
    <cfRule type="expression" dxfId="18" priority="2">
      <formula>OR(WEEKDAY(C5,1)=1,WEEKDAY(C5,1)=7)</formula>
    </cfRule>
  </conditionalFormatting>
  <conditionalFormatting sqref="C19">
    <cfRule type="expression" dxfId="17" priority="3">
      <formula>MONTH(C19)&lt;&gt;MONTH($C$2)</formula>
    </cfRule>
    <cfRule type="expression" dxfId="16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17.1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50" width="8.6640625" customWidth="1"/>
  </cols>
  <sheetData>
    <row r="1" spans="1:50" ht="8.25" customHeight="1" x14ac:dyDescent="0.15">
      <c r="A1" s="67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50.25" customHeight="1" x14ac:dyDescent="0.5">
      <c r="A2" s="68"/>
      <c r="B2" s="39"/>
      <c r="C2" s="96">
        <f>DATE(About!Q8,About!Q10+8,1)</f>
        <v>46266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2"/>
      <c r="AE2" s="39"/>
      <c r="AF2" s="39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</row>
    <row r="3" spans="1:50" ht="9" customHeight="1" x14ac:dyDescent="0.6">
      <c r="A3" s="68"/>
      <c r="B3" s="41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1"/>
      <c r="P3" s="41"/>
      <c r="Q3" s="41"/>
      <c r="R3" s="41"/>
      <c r="S3" s="41"/>
      <c r="T3" s="41"/>
      <c r="U3" s="41"/>
      <c r="V3" s="39"/>
      <c r="W3" s="41"/>
      <c r="X3" s="41"/>
      <c r="Y3" s="41"/>
      <c r="Z3" s="41"/>
      <c r="AA3" s="41"/>
      <c r="AB3" s="41"/>
      <c r="AC3" s="41"/>
      <c r="AD3" s="41"/>
      <c r="AE3" s="41"/>
      <c r="AF3" s="39"/>
      <c r="AG3" s="44"/>
      <c r="AH3" s="44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</row>
    <row r="4" spans="1:50" ht="30" customHeight="1" x14ac:dyDescent="0.2">
      <c r="A4" s="68"/>
      <c r="B4" s="46"/>
      <c r="C4" s="82">
        <f>C5</f>
        <v>46264</v>
      </c>
      <c r="D4" s="84"/>
      <c r="E4" s="82">
        <f>E5</f>
        <v>46265</v>
      </c>
      <c r="F4" s="84"/>
      <c r="G4" s="82">
        <f>G5</f>
        <v>46266</v>
      </c>
      <c r="H4" s="84"/>
      <c r="I4" s="82">
        <f>I5</f>
        <v>46267</v>
      </c>
      <c r="J4" s="84"/>
      <c r="K4" s="82">
        <f>K5</f>
        <v>46268</v>
      </c>
      <c r="L4" s="83"/>
      <c r="M4" s="84"/>
      <c r="N4" s="47"/>
      <c r="O4" s="82">
        <f>O5</f>
        <v>46269</v>
      </c>
      <c r="P4" s="83"/>
      <c r="Q4" s="83"/>
      <c r="R4" s="83"/>
      <c r="S4" s="83"/>
      <c r="T4" s="83"/>
      <c r="U4" s="83"/>
      <c r="V4" s="84"/>
      <c r="W4" s="82">
        <f>W5</f>
        <v>46270</v>
      </c>
      <c r="X4" s="83"/>
      <c r="Y4" s="83"/>
      <c r="Z4" s="83"/>
      <c r="AA4" s="83"/>
      <c r="AB4" s="83"/>
      <c r="AC4" s="83"/>
      <c r="AD4" s="84"/>
      <c r="AE4" s="46"/>
      <c r="AF4" s="48"/>
      <c r="AG4" s="49"/>
      <c r="AH4" s="49"/>
      <c r="AI4" s="49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</row>
    <row r="5" spans="1:50" ht="24.75" customHeight="1" x14ac:dyDescent="0.2">
      <c r="A5" s="68"/>
      <c r="B5" s="38"/>
      <c r="C5" s="85">
        <f>$C$2-(WEEKDAY($C$2,1)-(start_day-1))-IF((WEEKDAY($C$2,1)-(start_day-1))&lt;=0,7,0)+1</f>
        <v>46264</v>
      </c>
      <c r="D5" s="81"/>
      <c r="E5" s="85">
        <f>C5+1</f>
        <v>46265</v>
      </c>
      <c r="F5" s="81"/>
      <c r="G5" s="85">
        <f>E5+1</f>
        <v>46266</v>
      </c>
      <c r="H5" s="81"/>
      <c r="I5" s="85">
        <f>G5+1</f>
        <v>46267</v>
      </c>
      <c r="J5" s="81"/>
      <c r="K5" s="85">
        <f>I5+1</f>
        <v>46268</v>
      </c>
      <c r="L5" s="80"/>
      <c r="M5" s="81"/>
      <c r="N5" s="51"/>
      <c r="O5" s="85">
        <f>K5+1</f>
        <v>46269</v>
      </c>
      <c r="P5" s="80"/>
      <c r="Q5" s="80"/>
      <c r="R5" s="80"/>
      <c r="S5" s="80"/>
      <c r="T5" s="80"/>
      <c r="U5" s="80"/>
      <c r="V5" s="81"/>
      <c r="W5" s="85">
        <f>O5+1</f>
        <v>46270</v>
      </c>
      <c r="X5" s="80"/>
      <c r="Y5" s="80"/>
      <c r="Z5" s="80"/>
      <c r="AA5" s="80"/>
      <c r="AB5" s="80"/>
      <c r="AC5" s="80"/>
      <c r="AD5" s="81"/>
      <c r="AE5" s="38"/>
      <c r="AF5" s="52"/>
      <c r="AG5" s="53"/>
      <c r="AH5" s="53"/>
      <c r="AI5" s="53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68"/>
      <c r="B6" s="54"/>
      <c r="C6" s="86"/>
      <c r="D6" s="87"/>
      <c r="E6" s="86"/>
      <c r="F6" s="87"/>
      <c r="G6" s="86"/>
      <c r="H6" s="87"/>
      <c r="I6" s="86"/>
      <c r="J6" s="87"/>
      <c r="K6" s="86"/>
      <c r="L6" s="88"/>
      <c r="M6" s="88"/>
      <c r="N6" s="87"/>
      <c r="O6" s="86"/>
      <c r="P6" s="88"/>
      <c r="Q6" s="88"/>
      <c r="R6" s="88"/>
      <c r="S6" s="88"/>
      <c r="T6" s="88"/>
      <c r="U6" s="88"/>
      <c r="V6" s="87"/>
      <c r="W6" s="86"/>
      <c r="X6" s="88"/>
      <c r="Y6" s="88"/>
      <c r="Z6" s="88"/>
      <c r="AA6" s="88"/>
      <c r="AB6" s="88"/>
      <c r="AC6" s="88"/>
      <c r="AD6" s="87"/>
      <c r="AE6" s="15"/>
      <c r="AF6" s="54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</row>
    <row r="7" spans="1:50" ht="9.75" customHeight="1" x14ac:dyDescent="0.15">
      <c r="A7" s="68"/>
      <c r="B7" s="38"/>
      <c r="C7" s="89">
        <f>W5+1</f>
        <v>46271</v>
      </c>
      <c r="D7" s="78"/>
      <c r="E7" s="90"/>
      <c r="F7" s="81"/>
      <c r="G7" s="90"/>
      <c r="H7" s="81"/>
      <c r="I7" s="90"/>
      <c r="J7" s="81"/>
      <c r="K7" s="90"/>
      <c r="L7" s="80"/>
      <c r="M7" s="81"/>
      <c r="N7" s="56"/>
      <c r="O7" s="90"/>
      <c r="P7" s="80"/>
      <c r="Q7" s="80"/>
      <c r="R7" s="80"/>
      <c r="S7" s="80"/>
      <c r="T7" s="80"/>
      <c r="U7" s="80"/>
      <c r="V7" s="81"/>
      <c r="W7" s="90"/>
      <c r="X7" s="80"/>
      <c r="Y7" s="80"/>
      <c r="Z7" s="80"/>
      <c r="AA7" s="80"/>
      <c r="AB7" s="80"/>
      <c r="AC7" s="80"/>
      <c r="AD7" s="81"/>
      <c r="AE7" s="38"/>
      <c r="AF7" s="38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68"/>
      <c r="B8" s="15"/>
      <c r="C8" s="79"/>
      <c r="D8" s="81"/>
      <c r="E8" s="91">
        <f>C7+1</f>
        <v>46272</v>
      </c>
      <c r="F8" s="72"/>
      <c r="G8" s="91">
        <f>E8+1</f>
        <v>46273</v>
      </c>
      <c r="H8" s="72"/>
      <c r="I8" s="91">
        <f>G8+1</f>
        <v>46274</v>
      </c>
      <c r="J8" s="72"/>
      <c r="K8" s="91">
        <f>I8+1</f>
        <v>46275</v>
      </c>
      <c r="L8" s="71"/>
      <c r="M8" s="72"/>
      <c r="N8" s="57"/>
      <c r="O8" s="91">
        <f>K8+1</f>
        <v>46276</v>
      </c>
      <c r="P8" s="71"/>
      <c r="Q8" s="71"/>
      <c r="R8" s="71"/>
      <c r="S8" s="71"/>
      <c r="T8" s="71"/>
      <c r="U8" s="71"/>
      <c r="V8" s="72"/>
      <c r="W8" s="91">
        <f>O8+1</f>
        <v>46277</v>
      </c>
      <c r="X8" s="71"/>
      <c r="Y8" s="71"/>
      <c r="Z8" s="71"/>
      <c r="AA8" s="71"/>
      <c r="AB8" s="71"/>
      <c r="AC8" s="71"/>
      <c r="AD8" s="72"/>
      <c r="AE8" s="15"/>
      <c r="AF8" s="15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68"/>
      <c r="B9" s="54"/>
      <c r="C9" s="86"/>
      <c r="D9" s="87"/>
      <c r="E9" s="86"/>
      <c r="F9" s="87"/>
      <c r="G9" s="86"/>
      <c r="H9" s="87"/>
      <c r="I9" s="86"/>
      <c r="J9" s="87"/>
      <c r="K9" s="86"/>
      <c r="L9" s="88"/>
      <c r="M9" s="88"/>
      <c r="N9" s="87"/>
      <c r="O9" s="86"/>
      <c r="P9" s="88"/>
      <c r="Q9" s="88"/>
      <c r="R9" s="88"/>
      <c r="S9" s="88"/>
      <c r="T9" s="88"/>
      <c r="U9" s="88"/>
      <c r="V9" s="87"/>
      <c r="W9" s="86"/>
      <c r="X9" s="88"/>
      <c r="Y9" s="88"/>
      <c r="Z9" s="88"/>
      <c r="AA9" s="88"/>
      <c r="AB9" s="88"/>
      <c r="AC9" s="88"/>
      <c r="AD9" s="87"/>
      <c r="AE9" s="15"/>
      <c r="AF9" s="54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</row>
    <row r="10" spans="1:50" ht="9.75" customHeight="1" x14ac:dyDescent="0.15">
      <c r="A10" s="68"/>
      <c r="B10" s="54"/>
      <c r="C10" s="89">
        <f>W8+1</f>
        <v>46278</v>
      </c>
      <c r="D10" s="78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15"/>
      <c r="AF10" s="54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</row>
    <row r="11" spans="1:50" ht="15" customHeight="1" x14ac:dyDescent="0.15">
      <c r="A11" s="68"/>
      <c r="B11" s="15"/>
      <c r="C11" s="79"/>
      <c r="D11" s="81"/>
      <c r="E11" s="91">
        <f>C10+1</f>
        <v>46279</v>
      </c>
      <c r="F11" s="72"/>
      <c r="G11" s="91">
        <f>E11+1</f>
        <v>46280</v>
      </c>
      <c r="H11" s="72"/>
      <c r="I11" s="91">
        <f>G11+1</f>
        <v>46281</v>
      </c>
      <c r="J11" s="72"/>
      <c r="K11" s="91">
        <f>I11+1</f>
        <v>46282</v>
      </c>
      <c r="L11" s="71"/>
      <c r="M11" s="72"/>
      <c r="N11" s="57"/>
      <c r="O11" s="91">
        <f>K11+1</f>
        <v>46283</v>
      </c>
      <c r="P11" s="71"/>
      <c r="Q11" s="71"/>
      <c r="R11" s="71"/>
      <c r="S11" s="71"/>
      <c r="T11" s="71"/>
      <c r="U11" s="71"/>
      <c r="V11" s="72"/>
      <c r="W11" s="91">
        <f>O11+1</f>
        <v>46284</v>
      </c>
      <c r="X11" s="71"/>
      <c r="Y11" s="71"/>
      <c r="Z11" s="71"/>
      <c r="AA11" s="71"/>
      <c r="AB11" s="71"/>
      <c r="AC11" s="71"/>
      <c r="AD11" s="72"/>
      <c r="AE11" s="15"/>
      <c r="AF11" s="15"/>
      <c r="AG11" s="6"/>
      <c r="AH11" s="6"/>
      <c r="AI11" s="4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68"/>
      <c r="B12" s="54"/>
      <c r="C12" s="86"/>
      <c r="D12" s="87"/>
      <c r="E12" s="86"/>
      <c r="F12" s="87"/>
      <c r="G12" s="86"/>
      <c r="H12" s="87"/>
      <c r="I12" s="86"/>
      <c r="J12" s="87"/>
      <c r="K12" s="86"/>
      <c r="L12" s="88"/>
      <c r="M12" s="88"/>
      <c r="N12" s="87"/>
      <c r="O12" s="86"/>
      <c r="P12" s="88"/>
      <c r="Q12" s="88"/>
      <c r="R12" s="88"/>
      <c r="S12" s="88"/>
      <c r="T12" s="88"/>
      <c r="U12" s="88"/>
      <c r="V12" s="87"/>
      <c r="W12" s="86"/>
      <c r="X12" s="88"/>
      <c r="Y12" s="88"/>
      <c r="Z12" s="88"/>
      <c r="AA12" s="88"/>
      <c r="AB12" s="88"/>
      <c r="AC12" s="88"/>
      <c r="AD12" s="87"/>
      <c r="AE12" s="15"/>
      <c r="AF12" s="54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</row>
    <row r="13" spans="1:50" ht="9.75" customHeight="1" x14ac:dyDescent="0.15">
      <c r="A13" s="68"/>
      <c r="B13" s="54"/>
      <c r="C13" s="89">
        <f>W11+1</f>
        <v>46285</v>
      </c>
      <c r="D13" s="7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15"/>
      <c r="AF13" s="54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</row>
    <row r="14" spans="1:50" ht="15" customHeight="1" x14ac:dyDescent="0.15">
      <c r="A14" s="68"/>
      <c r="B14" s="15"/>
      <c r="C14" s="79"/>
      <c r="D14" s="81"/>
      <c r="E14" s="91">
        <f>C13+1</f>
        <v>46286</v>
      </c>
      <c r="F14" s="72"/>
      <c r="G14" s="91">
        <f>E14+1</f>
        <v>46287</v>
      </c>
      <c r="H14" s="72"/>
      <c r="I14" s="91">
        <f>G14+1</f>
        <v>46288</v>
      </c>
      <c r="J14" s="72"/>
      <c r="K14" s="91">
        <f>I14+1</f>
        <v>46289</v>
      </c>
      <c r="L14" s="71"/>
      <c r="M14" s="72"/>
      <c r="N14" s="57"/>
      <c r="O14" s="91">
        <f>K14+1</f>
        <v>46290</v>
      </c>
      <c r="P14" s="71"/>
      <c r="Q14" s="71"/>
      <c r="R14" s="71"/>
      <c r="S14" s="71"/>
      <c r="T14" s="71"/>
      <c r="U14" s="71"/>
      <c r="V14" s="72"/>
      <c r="W14" s="91">
        <f>O14+1</f>
        <v>46291</v>
      </c>
      <c r="X14" s="71"/>
      <c r="Y14" s="71"/>
      <c r="Z14" s="71"/>
      <c r="AA14" s="71"/>
      <c r="AB14" s="71"/>
      <c r="AC14" s="71"/>
      <c r="AD14" s="72"/>
      <c r="AE14" s="15"/>
      <c r="AF14" s="15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68"/>
      <c r="B15" s="54"/>
      <c r="C15" s="86"/>
      <c r="D15" s="87"/>
      <c r="E15" s="86"/>
      <c r="F15" s="87"/>
      <c r="G15" s="86"/>
      <c r="H15" s="87"/>
      <c r="I15" s="86"/>
      <c r="J15" s="87"/>
      <c r="K15" s="86"/>
      <c r="L15" s="88"/>
      <c r="M15" s="88"/>
      <c r="N15" s="87"/>
      <c r="O15" s="86"/>
      <c r="P15" s="88"/>
      <c r="Q15" s="88"/>
      <c r="R15" s="88"/>
      <c r="S15" s="88"/>
      <c r="T15" s="88"/>
      <c r="U15" s="88"/>
      <c r="V15" s="87"/>
      <c r="W15" s="86"/>
      <c r="X15" s="88"/>
      <c r="Y15" s="88"/>
      <c r="Z15" s="88"/>
      <c r="AA15" s="88"/>
      <c r="AB15" s="88"/>
      <c r="AC15" s="88"/>
      <c r="AD15" s="87"/>
      <c r="AE15" s="15"/>
      <c r="AF15" s="54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</row>
    <row r="16" spans="1:50" ht="9.75" customHeight="1" x14ac:dyDescent="0.15">
      <c r="A16" s="68"/>
      <c r="B16" s="54"/>
      <c r="C16" s="89">
        <f>W14+1</f>
        <v>46292</v>
      </c>
      <c r="D16" s="7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15"/>
      <c r="AF16" s="54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</row>
    <row r="17" spans="1:50" ht="15" customHeight="1" x14ac:dyDescent="0.15">
      <c r="A17" s="68"/>
      <c r="B17" s="15"/>
      <c r="C17" s="79"/>
      <c r="D17" s="81"/>
      <c r="E17" s="91">
        <f>C16+1</f>
        <v>46293</v>
      </c>
      <c r="F17" s="72"/>
      <c r="G17" s="91">
        <f>E17+1</f>
        <v>46294</v>
      </c>
      <c r="H17" s="72"/>
      <c r="I17" s="91">
        <f>G17+1</f>
        <v>46295</v>
      </c>
      <c r="J17" s="72"/>
      <c r="K17" s="91">
        <f>I17+1</f>
        <v>46296</v>
      </c>
      <c r="L17" s="71"/>
      <c r="M17" s="72"/>
      <c r="N17" s="57"/>
      <c r="O17" s="91">
        <f>K17+1</f>
        <v>46297</v>
      </c>
      <c r="P17" s="71"/>
      <c r="Q17" s="71"/>
      <c r="R17" s="71"/>
      <c r="S17" s="71"/>
      <c r="T17" s="71"/>
      <c r="U17" s="71"/>
      <c r="V17" s="72"/>
      <c r="W17" s="91">
        <f>O17+1</f>
        <v>46298</v>
      </c>
      <c r="X17" s="71"/>
      <c r="Y17" s="71"/>
      <c r="Z17" s="71"/>
      <c r="AA17" s="71"/>
      <c r="AB17" s="71"/>
      <c r="AC17" s="71"/>
      <c r="AD17" s="72"/>
      <c r="AE17" s="15"/>
      <c r="AF17" s="15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68"/>
      <c r="B18" s="54"/>
      <c r="C18" s="86"/>
      <c r="D18" s="87"/>
      <c r="E18" s="86"/>
      <c r="F18" s="87"/>
      <c r="G18" s="86"/>
      <c r="H18" s="87"/>
      <c r="I18" s="86"/>
      <c r="J18" s="87"/>
      <c r="K18" s="86"/>
      <c r="L18" s="88"/>
      <c r="M18" s="87"/>
      <c r="N18" s="12"/>
      <c r="O18" s="86"/>
      <c r="P18" s="88"/>
      <c r="Q18" s="88"/>
      <c r="R18" s="88"/>
      <c r="S18" s="88"/>
      <c r="T18" s="88"/>
      <c r="U18" s="88"/>
      <c r="V18" s="87"/>
      <c r="W18" s="86"/>
      <c r="X18" s="88"/>
      <c r="Y18" s="88"/>
      <c r="Z18" s="88"/>
      <c r="AA18" s="88"/>
      <c r="AB18" s="88"/>
      <c r="AC18" s="88"/>
      <c r="AD18" s="87"/>
      <c r="AE18" s="15"/>
      <c r="AF18" s="54"/>
      <c r="AG18" s="55"/>
      <c r="AH18" s="55"/>
      <c r="AI18" s="55"/>
      <c r="AJ18" s="55"/>
      <c r="AK18" s="55"/>
      <c r="AL18" s="55"/>
      <c r="AM18" s="55"/>
      <c r="AN18" s="55"/>
      <c r="AO18" s="4"/>
      <c r="AP18" s="55"/>
      <c r="AQ18" s="55"/>
      <c r="AR18" s="55"/>
      <c r="AS18" s="55"/>
      <c r="AT18" s="55"/>
      <c r="AU18" s="55"/>
      <c r="AV18" s="55"/>
      <c r="AW18" s="55"/>
      <c r="AX18" s="55"/>
    </row>
    <row r="19" spans="1:50" ht="9.75" customHeight="1" x14ac:dyDescent="0.15">
      <c r="A19" s="68"/>
      <c r="B19" s="54"/>
      <c r="C19" s="89">
        <f>W17+1</f>
        <v>46299</v>
      </c>
      <c r="D19" s="78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15"/>
      <c r="AF19" s="54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</row>
    <row r="20" spans="1:50" ht="15" customHeight="1" x14ac:dyDescent="0.15">
      <c r="A20" s="68"/>
      <c r="B20" s="15"/>
      <c r="C20" s="79"/>
      <c r="D20" s="81"/>
      <c r="E20" s="91">
        <f>C19+1</f>
        <v>46300</v>
      </c>
      <c r="F20" s="72"/>
      <c r="G20" s="91">
        <f>E20+1</f>
        <v>46301</v>
      </c>
      <c r="H20" s="72"/>
      <c r="I20" s="91">
        <f>G20+1</f>
        <v>46302</v>
      </c>
      <c r="J20" s="72"/>
      <c r="K20" s="91">
        <f>I20+1</f>
        <v>46303</v>
      </c>
      <c r="L20" s="71"/>
      <c r="M20" s="72"/>
      <c r="N20" s="57"/>
      <c r="O20" s="91">
        <f>K20+1</f>
        <v>46304</v>
      </c>
      <c r="P20" s="71"/>
      <c r="Q20" s="71"/>
      <c r="R20" s="71"/>
      <c r="S20" s="71"/>
      <c r="T20" s="71"/>
      <c r="U20" s="71"/>
      <c r="V20" s="72"/>
      <c r="W20" s="91">
        <f>O20+1</f>
        <v>46305</v>
      </c>
      <c r="X20" s="71"/>
      <c r="Y20" s="71"/>
      <c r="Z20" s="71"/>
      <c r="AA20" s="71"/>
      <c r="AB20" s="71"/>
      <c r="AC20" s="71"/>
      <c r="AD20" s="72"/>
      <c r="AE20" s="15"/>
      <c r="AF20" s="15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58.5" customHeight="1" x14ac:dyDescent="0.15">
      <c r="A21" s="68"/>
      <c r="B21" s="54"/>
      <c r="C21" s="97"/>
      <c r="D21" s="72"/>
      <c r="E21" s="97"/>
      <c r="F21" s="72"/>
      <c r="G21" s="97"/>
      <c r="H21" s="72"/>
      <c r="I21" s="97"/>
      <c r="J21" s="72"/>
      <c r="K21" s="97"/>
      <c r="L21" s="71"/>
      <c r="M21" s="72"/>
      <c r="N21" s="27"/>
      <c r="O21" s="97"/>
      <c r="P21" s="71"/>
      <c r="Q21" s="71"/>
      <c r="R21" s="71"/>
      <c r="S21" s="71"/>
      <c r="T21" s="71"/>
      <c r="U21" s="71"/>
      <c r="V21" s="72"/>
      <c r="W21" s="97"/>
      <c r="X21" s="71"/>
      <c r="Y21" s="71"/>
      <c r="Z21" s="71"/>
      <c r="AA21" s="71"/>
      <c r="AB21" s="71"/>
      <c r="AC21" s="71"/>
      <c r="AD21" s="72"/>
      <c r="AE21" s="15"/>
      <c r="AF21" s="54"/>
      <c r="AG21" s="55"/>
      <c r="AH21" s="55"/>
      <c r="AI21" s="55"/>
      <c r="AJ21" s="55"/>
      <c r="AK21" s="55"/>
      <c r="AL21" s="55"/>
      <c r="AM21" s="55"/>
      <c r="AN21" s="55"/>
      <c r="AO21" s="4"/>
      <c r="AP21" s="55"/>
      <c r="AQ21" s="55"/>
      <c r="AR21" s="55"/>
      <c r="AS21" s="55"/>
      <c r="AT21" s="55"/>
      <c r="AU21" s="55"/>
      <c r="AV21" s="55"/>
      <c r="AW21" s="55"/>
      <c r="AX21" s="55"/>
    </row>
    <row r="22" spans="1:50" ht="2.25" customHeight="1" x14ac:dyDescent="0.15">
      <c r="A22" s="68"/>
      <c r="B22" s="15"/>
      <c r="C22" s="58"/>
      <c r="D22" s="58"/>
      <c r="E22" s="58"/>
      <c r="F22" s="58"/>
      <c r="G22" s="59"/>
      <c r="H22" s="54"/>
      <c r="I22" s="54"/>
      <c r="J22" s="54"/>
      <c r="K22" s="54"/>
      <c r="L22" s="54"/>
      <c r="M22" s="54"/>
      <c r="N22" s="54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15"/>
      <c r="AF22" s="15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24" hidden="1" customHeight="1" x14ac:dyDescent="0.15">
      <c r="A23" s="68"/>
      <c r="B23" s="15"/>
      <c r="C23" s="58"/>
      <c r="D23" s="58"/>
      <c r="E23" s="58"/>
      <c r="F23" s="58"/>
      <c r="G23" s="59"/>
      <c r="H23" s="54"/>
      <c r="I23" s="54"/>
      <c r="J23" s="54"/>
      <c r="K23" s="54"/>
      <c r="L23" s="54"/>
      <c r="M23" s="54"/>
      <c r="N23" s="54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15"/>
      <c r="AF23" s="15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8.25" customHeight="1" x14ac:dyDescent="0.15">
      <c r="A24" s="6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68"/>
      <c r="B25" s="38"/>
      <c r="C25" s="98" t="s">
        <v>15</v>
      </c>
      <c r="D25" s="74"/>
      <c r="E25" s="74"/>
      <c r="F25" s="74"/>
      <c r="G25" s="74"/>
      <c r="H25" s="74"/>
      <c r="I25" s="74"/>
      <c r="J25" s="74"/>
      <c r="K25" s="75"/>
      <c r="L25" s="61"/>
      <c r="M25" s="38"/>
      <c r="N25" s="38"/>
      <c r="O25" s="92">
        <f>DATE(YEAR(C2),MONTH(C2)-1,1)</f>
        <v>46235</v>
      </c>
      <c r="P25" s="71"/>
      <c r="Q25" s="71"/>
      <c r="R25" s="71"/>
      <c r="S25" s="71"/>
      <c r="T25" s="71"/>
      <c r="U25" s="72"/>
      <c r="V25" s="62"/>
      <c r="W25" s="62"/>
      <c r="X25" s="92">
        <f>DATE(YEAR(C2),MONTH(C2)+1,1)</f>
        <v>46296</v>
      </c>
      <c r="Y25" s="71"/>
      <c r="Z25" s="71"/>
      <c r="AA25" s="71"/>
      <c r="AB25" s="71"/>
      <c r="AC25" s="71"/>
      <c r="AD25" s="72"/>
      <c r="AE25" s="38"/>
      <c r="AF25" s="38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68"/>
      <c r="B26" s="38"/>
      <c r="C26" s="79"/>
      <c r="D26" s="80"/>
      <c r="E26" s="80"/>
      <c r="F26" s="80"/>
      <c r="G26" s="80"/>
      <c r="H26" s="80"/>
      <c r="I26" s="80"/>
      <c r="J26" s="80"/>
      <c r="K26" s="81"/>
      <c r="L26" s="61"/>
      <c r="M26" s="38"/>
      <c r="N26" s="38"/>
      <c r="O26" s="63" t="str">
        <f t="array" ref="O26">INDEX({"S";"M";"T";"W";"T";"F";"S"},1+MOD(start_day+1-2,7))</f>
        <v>S</v>
      </c>
      <c r="P26" s="63" t="str">
        <f t="array" ref="P26">INDEX({"S";"M";"T";"W";"T";"F";"S"},1+MOD(start_day+2-2,7))</f>
        <v>M</v>
      </c>
      <c r="Q26" s="63" t="str">
        <f t="array" ref="Q26">INDEX({"S";"M";"T";"W";"T";"F";"S"},1+MOD(start_day+3-2,7))</f>
        <v>T</v>
      </c>
      <c r="R26" s="63" t="str">
        <f t="array" ref="R26">INDEX({"S";"M";"T";"W";"T";"F";"S"},1+MOD(start_day+4-2,7))</f>
        <v>W</v>
      </c>
      <c r="S26" s="63" t="str">
        <f t="array" ref="S26">INDEX({"S";"M";"T";"W";"T";"F";"S"},1+MOD(start_day+5-2,7))</f>
        <v>T</v>
      </c>
      <c r="T26" s="63" t="str">
        <f t="array" ref="T26">INDEX({"S";"M";"T";"W";"T";"F";"S"},1+MOD(start_day+6-2,7))</f>
        <v>F</v>
      </c>
      <c r="U26" s="63" t="str">
        <f t="array" ref="U26">INDEX({"S";"M";"T";"W";"T";"F";"S"},1+MOD(start_day+7-2,7))</f>
        <v>S</v>
      </c>
      <c r="V26" s="64"/>
      <c r="W26" s="64"/>
      <c r="X26" s="63" t="str">
        <f t="array" ref="X26">INDEX({"S";"M";"T";"W";"T";"F";"S"},1+MOD(start_day+1-2,7))</f>
        <v>S</v>
      </c>
      <c r="Y26" s="63" t="str">
        <f t="array" ref="Y26">INDEX({"S";"M";"T";"W";"T";"F";"S"},1+MOD(start_day+2-2,7))</f>
        <v>M</v>
      </c>
      <c r="Z26" s="63" t="str">
        <f t="array" ref="Z26">INDEX({"S";"M";"T";"W";"T";"F";"S"},1+MOD(start_day+3-2,7))</f>
        <v>T</v>
      </c>
      <c r="AA26" s="63" t="str">
        <f t="array" ref="AA26">INDEX({"S";"M";"T";"W";"T";"F";"S"},1+MOD(start_day+4-2,7))</f>
        <v>W</v>
      </c>
      <c r="AB26" s="63" t="str">
        <f t="array" ref="AB26">INDEX({"S";"M";"T";"W";"T";"F";"S"},1+MOD(start_day+5-2,7))</f>
        <v>T</v>
      </c>
      <c r="AC26" s="63" t="str">
        <f t="array" ref="AC26">INDEX({"S";"M";"T";"W";"T";"F";"S"},1+MOD(start_day+6-2,7))</f>
        <v>F</v>
      </c>
      <c r="AD26" s="63" t="str">
        <f t="array" ref="AD26">INDEX({"S";"M";"T";"W";"T";"F";"S"},1+MOD(start_day+7-2,7))</f>
        <v>S</v>
      </c>
      <c r="AE26" s="38"/>
      <c r="AF26" s="38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68"/>
      <c r="B27" s="38"/>
      <c r="C27" s="93"/>
      <c r="D27" s="94"/>
      <c r="E27" s="94"/>
      <c r="F27" s="94"/>
      <c r="G27" s="94"/>
      <c r="H27" s="94"/>
      <c r="I27" s="94"/>
      <c r="J27" s="94"/>
      <c r="K27" s="95"/>
      <c r="L27" s="38"/>
      <c r="M27" s="38"/>
      <c r="N27" s="38"/>
      <c r="O27" s="65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si="0"/>
        <v/>
      </c>
      <c r="Q27" s="65" t="str">
        <f t="shared" si="0"/>
        <v/>
      </c>
      <c r="R27" s="65" t="str">
        <f t="shared" si="0"/>
        <v/>
      </c>
      <c r="S27" s="65" t="str">
        <f t="shared" si="0"/>
        <v/>
      </c>
      <c r="T27" s="65" t="str">
        <f t="shared" si="0"/>
        <v/>
      </c>
      <c r="U27" s="65">
        <f t="shared" si="0"/>
        <v>46235</v>
      </c>
      <c r="V27" s="62"/>
      <c r="W27" s="62"/>
      <c r="X27" s="65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si="1"/>
        <v/>
      </c>
      <c r="Z27" s="65" t="str">
        <f t="shared" si="1"/>
        <v/>
      </c>
      <c r="AA27" s="65" t="str">
        <f t="shared" si="1"/>
        <v/>
      </c>
      <c r="AB27" s="65">
        <f t="shared" si="1"/>
        <v>46296</v>
      </c>
      <c r="AC27" s="65">
        <f t="shared" si="1"/>
        <v>46297</v>
      </c>
      <c r="AD27" s="65">
        <f t="shared" si="1"/>
        <v>46298</v>
      </c>
      <c r="AE27" s="38"/>
      <c r="AF27" s="38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68"/>
      <c r="B28" s="38"/>
      <c r="C28" s="99"/>
      <c r="D28" s="74"/>
      <c r="E28" s="74"/>
      <c r="F28" s="74"/>
      <c r="G28" s="74"/>
      <c r="H28" s="74"/>
      <c r="I28" s="74"/>
      <c r="J28" s="74"/>
      <c r="K28" s="75"/>
      <c r="L28" s="38"/>
      <c r="M28" s="38"/>
      <c r="N28" s="38"/>
      <c r="O28" s="65">
        <f t="shared" si="0"/>
        <v>46236</v>
      </c>
      <c r="P28" s="65">
        <f t="shared" si="0"/>
        <v>46237</v>
      </c>
      <c r="Q28" s="65">
        <f t="shared" si="0"/>
        <v>46238</v>
      </c>
      <c r="R28" s="65">
        <f t="shared" si="0"/>
        <v>46239</v>
      </c>
      <c r="S28" s="65">
        <f t="shared" si="0"/>
        <v>46240</v>
      </c>
      <c r="T28" s="65">
        <f t="shared" si="0"/>
        <v>46241</v>
      </c>
      <c r="U28" s="65">
        <f t="shared" si="0"/>
        <v>46242</v>
      </c>
      <c r="V28" s="62"/>
      <c r="W28" s="62"/>
      <c r="X28" s="65">
        <f t="shared" si="1"/>
        <v>46299</v>
      </c>
      <c r="Y28" s="65">
        <f t="shared" si="1"/>
        <v>46300</v>
      </c>
      <c r="Z28" s="65">
        <f t="shared" si="1"/>
        <v>46301</v>
      </c>
      <c r="AA28" s="65">
        <f t="shared" si="1"/>
        <v>46302</v>
      </c>
      <c r="AB28" s="65">
        <f t="shared" si="1"/>
        <v>46303</v>
      </c>
      <c r="AC28" s="65">
        <f t="shared" si="1"/>
        <v>46304</v>
      </c>
      <c r="AD28" s="65">
        <f t="shared" si="1"/>
        <v>46305</v>
      </c>
      <c r="AE28" s="38"/>
      <c r="AF28" s="38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68"/>
      <c r="B29" s="38"/>
      <c r="C29" s="79"/>
      <c r="D29" s="80"/>
      <c r="E29" s="80"/>
      <c r="F29" s="80"/>
      <c r="G29" s="80"/>
      <c r="H29" s="80"/>
      <c r="I29" s="80"/>
      <c r="J29" s="80"/>
      <c r="K29" s="81"/>
      <c r="L29" s="38"/>
      <c r="M29" s="38"/>
      <c r="N29" s="38"/>
      <c r="O29" s="65">
        <f t="shared" si="0"/>
        <v>46243</v>
      </c>
      <c r="P29" s="65">
        <f t="shared" si="0"/>
        <v>46244</v>
      </c>
      <c r="Q29" s="65">
        <f t="shared" si="0"/>
        <v>46245</v>
      </c>
      <c r="R29" s="65">
        <f t="shared" si="0"/>
        <v>46246</v>
      </c>
      <c r="S29" s="65">
        <f t="shared" si="0"/>
        <v>46247</v>
      </c>
      <c r="T29" s="65">
        <f t="shared" si="0"/>
        <v>46248</v>
      </c>
      <c r="U29" s="65">
        <f t="shared" si="0"/>
        <v>46249</v>
      </c>
      <c r="V29" s="62"/>
      <c r="W29" s="62"/>
      <c r="X29" s="65">
        <f t="shared" si="1"/>
        <v>46306</v>
      </c>
      <c r="Y29" s="65">
        <f t="shared" si="1"/>
        <v>46307</v>
      </c>
      <c r="Z29" s="65">
        <f t="shared" si="1"/>
        <v>46308</v>
      </c>
      <c r="AA29" s="65">
        <f t="shared" si="1"/>
        <v>46309</v>
      </c>
      <c r="AB29" s="65">
        <f t="shared" si="1"/>
        <v>46310</v>
      </c>
      <c r="AC29" s="65">
        <f t="shared" si="1"/>
        <v>46311</v>
      </c>
      <c r="AD29" s="65">
        <f t="shared" si="1"/>
        <v>46312</v>
      </c>
      <c r="AE29" s="38"/>
      <c r="AF29" s="38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68"/>
      <c r="B30" s="38"/>
      <c r="C30" s="100"/>
      <c r="D30" s="101"/>
      <c r="E30" s="101"/>
      <c r="F30" s="101"/>
      <c r="G30" s="101"/>
      <c r="H30" s="101"/>
      <c r="I30" s="101"/>
      <c r="J30" s="101"/>
      <c r="K30" s="102"/>
      <c r="L30" s="38"/>
      <c r="M30" s="38"/>
      <c r="N30" s="38"/>
      <c r="O30" s="65">
        <f t="shared" si="0"/>
        <v>46250</v>
      </c>
      <c r="P30" s="65">
        <f t="shared" si="0"/>
        <v>46251</v>
      </c>
      <c r="Q30" s="65">
        <f t="shared" si="0"/>
        <v>46252</v>
      </c>
      <c r="R30" s="65">
        <f t="shared" si="0"/>
        <v>46253</v>
      </c>
      <c r="S30" s="65">
        <f t="shared" si="0"/>
        <v>46254</v>
      </c>
      <c r="T30" s="65">
        <f t="shared" si="0"/>
        <v>46255</v>
      </c>
      <c r="U30" s="65">
        <f t="shared" si="0"/>
        <v>46256</v>
      </c>
      <c r="V30" s="62"/>
      <c r="W30" s="62"/>
      <c r="X30" s="65">
        <f t="shared" si="1"/>
        <v>46313</v>
      </c>
      <c r="Y30" s="65">
        <f t="shared" si="1"/>
        <v>46314</v>
      </c>
      <c r="Z30" s="65">
        <f t="shared" si="1"/>
        <v>46315</v>
      </c>
      <c r="AA30" s="65">
        <f t="shared" si="1"/>
        <v>46316</v>
      </c>
      <c r="AB30" s="65">
        <f t="shared" si="1"/>
        <v>46317</v>
      </c>
      <c r="AC30" s="65">
        <f t="shared" si="1"/>
        <v>46318</v>
      </c>
      <c r="AD30" s="65">
        <f t="shared" si="1"/>
        <v>46319</v>
      </c>
      <c r="AE30" s="38"/>
      <c r="AF30" s="38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68"/>
      <c r="B31" s="38"/>
      <c r="C31" s="79"/>
      <c r="D31" s="80"/>
      <c r="E31" s="80"/>
      <c r="F31" s="80"/>
      <c r="G31" s="80"/>
      <c r="H31" s="80"/>
      <c r="I31" s="80"/>
      <c r="J31" s="80"/>
      <c r="K31" s="81"/>
      <c r="L31" s="38"/>
      <c r="M31" s="38"/>
      <c r="N31" s="38"/>
      <c r="O31" s="65">
        <f t="shared" si="0"/>
        <v>46257</v>
      </c>
      <c r="P31" s="65">
        <f t="shared" si="0"/>
        <v>46258</v>
      </c>
      <c r="Q31" s="65">
        <f t="shared" si="0"/>
        <v>46259</v>
      </c>
      <c r="R31" s="65">
        <f t="shared" si="0"/>
        <v>46260</v>
      </c>
      <c r="S31" s="65">
        <f t="shared" si="0"/>
        <v>46261</v>
      </c>
      <c r="T31" s="65">
        <f t="shared" si="0"/>
        <v>46262</v>
      </c>
      <c r="U31" s="65">
        <f t="shared" si="0"/>
        <v>46263</v>
      </c>
      <c r="V31" s="62"/>
      <c r="W31" s="62"/>
      <c r="X31" s="65">
        <f t="shared" si="1"/>
        <v>46320</v>
      </c>
      <c r="Y31" s="65">
        <f t="shared" si="1"/>
        <v>46321</v>
      </c>
      <c r="Z31" s="65">
        <f t="shared" si="1"/>
        <v>46322</v>
      </c>
      <c r="AA31" s="65">
        <f t="shared" si="1"/>
        <v>46323</v>
      </c>
      <c r="AB31" s="65">
        <f t="shared" si="1"/>
        <v>46324</v>
      </c>
      <c r="AC31" s="65">
        <f t="shared" si="1"/>
        <v>46325</v>
      </c>
      <c r="AD31" s="65">
        <f t="shared" si="1"/>
        <v>46326</v>
      </c>
      <c r="AE31" s="38"/>
      <c r="AF31" s="38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68"/>
      <c r="B32" s="38"/>
      <c r="C32" s="66"/>
      <c r="D32" s="66"/>
      <c r="E32" s="66"/>
      <c r="F32" s="66"/>
      <c r="G32" s="66"/>
      <c r="H32" s="66"/>
      <c r="I32" s="66"/>
      <c r="J32" s="66"/>
      <c r="K32" s="66"/>
      <c r="L32" s="38"/>
      <c r="M32" s="38"/>
      <c r="N32" s="38"/>
      <c r="O32" s="65">
        <f t="shared" si="0"/>
        <v>46264</v>
      </c>
      <c r="P32" s="65">
        <f t="shared" si="0"/>
        <v>46265</v>
      </c>
      <c r="Q32" s="65" t="str">
        <f t="shared" si="0"/>
        <v/>
      </c>
      <c r="R32" s="65" t="str">
        <f t="shared" si="0"/>
        <v/>
      </c>
      <c r="S32" s="65" t="str">
        <f t="shared" si="0"/>
        <v/>
      </c>
      <c r="T32" s="65" t="str">
        <f t="shared" si="0"/>
        <v/>
      </c>
      <c r="U32" s="65" t="str">
        <f t="shared" si="0"/>
        <v/>
      </c>
      <c r="V32" s="62"/>
      <c r="W32" s="62"/>
      <c r="X32" s="65" t="str">
        <f t="shared" si="1"/>
        <v/>
      </c>
      <c r="Y32" s="65" t="str">
        <f t="shared" si="1"/>
        <v/>
      </c>
      <c r="Z32" s="65" t="str">
        <f t="shared" si="1"/>
        <v/>
      </c>
      <c r="AA32" s="65" t="str">
        <f t="shared" si="1"/>
        <v/>
      </c>
      <c r="AB32" s="65" t="str">
        <f t="shared" si="1"/>
        <v/>
      </c>
      <c r="AC32" s="65" t="str">
        <f t="shared" si="1"/>
        <v/>
      </c>
      <c r="AD32" s="65" t="str">
        <f t="shared" si="1"/>
        <v/>
      </c>
      <c r="AE32" s="38"/>
      <c r="AF32" s="38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6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65"/>
      <c r="P33" s="65"/>
      <c r="Q33" s="65"/>
      <c r="R33" s="65"/>
      <c r="S33" s="65"/>
      <c r="T33" s="65"/>
      <c r="U33" s="65"/>
      <c r="V33" s="62"/>
      <c r="W33" s="62"/>
      <c r="X33" s="65"/>
      <c r="Y33" s="65"/>
      <c r="Z33" s="65"/>
      <c r="AA33" s="65"/>
      <c r="AB33" s="65"/>
      <c r="AC33" s="65"/>
      <c r="AD33" s="65"/>
      <c r="AE33" s="38"/>
      <c r="AF33" s="38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8.25" customHeight="1" x14ac:dyDescent="0.15">
      <c r="A34" s="6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5">
    <mergeCell ref="C28:K29"/>
    <mergeCell ref="C30:K31"/>
    <mergeCell ref="C21:D21"/>
    <mergeCell ref="E21:F21"/>
    <mergeCell ref="G21:H21"/>
    <mergeCell ref="I21:J21"/>
    <mergeCell ref="K21:M21"/>
    <mergeCell ref="O21:V21"/>
    <mergeCell ref="W21:AD21"/>
    <mergeCell ref="C25:K26"/>
    <mergeCell ref="O25:U25"/>
    <mergeCell ref="X25:AD25"/>
    <mergeCell ref="C27:K27"/>
    <mergeCell ref="A1:A34"/>
    <mergeCell ref="C2:AD2"/>
    <mergeCell ref="I4:J4"/>
    <mergeCell ref="K4:M4"/>
    <mergeCell ref="W5:AD5"/>
    <mergeCell ref="W7:AD7"/>
    <mergeCell ref="W9:AD9"/>
    <mergeCell ref="W17:AD17"/>
    <mergeCell ref="C18:D18"/>
    <mergeCell ref="E18:F18"/>
    <mergeCell ref="G18:H18"/>
    <mergeCell ref="I18:J18"/>
    <mergeCell ref="K18:M18"/>
    <mergeCell ref="O18:V18"/>
    <mergeCell ref="W18:AD18"/>
    <mergeCell ref="C19:D20"/>
    <mergeCell ref="E20:F20"/>
    <mergeCell ref="G20:H20"/>
    <mergeCell ref="I20:J20"/>
    <mergeCell ref="K20:M20"/>
    <mergeCell ref="O20:V20"/>
    <mergeCell ref="W20:AD20"/>
    <mergeCell ref="C15:D15"/>
    <mergeCell ref="E15:F15"/>
    <mergeCell ref="G15:H15"/>
    <mergeCell ref="I15:J15"/>
    <mergeCell ref="K15:N15"/>
    <mergeCell ref="O15:V15"/>
    <mergeCell ref="W15:AD15"/>
    <mergeCell ref="C16:D17"/>
    <mergeCell ref="E17:F17"/>
    <mergeCell ref="G17:H17"/>
    <mergeCell ref="I17:J17"/>
    <mergeCell ref="K17:M17"/>
    <mergeCell ref="O17:V17"/>
    <mergeCell ref="C10:D11"/>
    <mergeCell ref="E11:F11"/>
    <mergeCell ref="G11:H11"/>
    <mergeCell ref="I11:J11"/>
    <mergeCell ref="K11:M11"/>
    <mergeCell ref="O11:V11"/>
    <mergeCell ref="C13:D14"/>
    <mergeCell ref="E14:F14"/>
    <mergeCell ref="W11:AD11"/>
    <mergeCell ref="C12:D12"/>
    <mergeCell ref="E12:F12"/>
    <mergeCell ref="G12:H12"/>
    <mergeCell ref="I12:J12"/>
    <mergeCell ref="K12:N12"/>
    <mergeCell ref="O12:V12"/>
    <mergeCell ref="W12:AD12"/>
    <mergeCell ref="G14:H14"/>
    <mergeCell ref="I14:J14"/>
    <mergeCell ref="K14:M14"/>
    <mergeCell ref="O14:V14"/>
    <mergeCell ref="W14:AD14"/>
    <mergeCell ref="C9:D9"/>
    <mergeCell ref="E9:F9"/>
    <mergeCell ref="O8:V8"/>
    <mergeCell ref="W8:AD8"/>
    <mergeCell ref="G9:H9"/>
    <mergeCell ref="I9:J9"/>
    <mergeCell ref="K9:N9"/>
    <mergeCell ref="O9:V9"/>
    <mergeCell ref="E4:F4"/>
    <mergeCell ref="C6:D6"/>
    <mergeCell ref="E6:F6"/>
    <mergeCell ref="G6:H6"/>
    <mergeCell ref="I6:J6"/>
    <mergeCell ref="K6:N6"/>
    <mergeCell ref="O6:V6"/>
    <mergeCell ref="W6:AD6"/>
    <mergeCell ref="C7:D8"/>
    <mergeCell ref="E7:F7"/>
    <mergeCell ref="E8:F8"/>
    <mergeCell ref="G7:H7"/>
    <mergeCell ref="I7:J7"/>
    <mergeCell ref="K7:M7"/>
    <mergeCell ref="O7:V7"/>
    <mergeCell ref="G8:H8"/>
    <mergeCell ref="I8:J8"/>
    <mergeCell ref="K8:M8"/>
    <mergeCell ref="O4:V4"/>
    <mergeCell ref="W4:AD4"/>
    <mergeCell ref="C5:D5"/>
    <mergeCell ref="E5:F5"/>
    <mergeCell ref="G5:H5"/>
    <mergeCell ref="I5:J5"/>
    <mergeCell ref="K5:M5"/>
    <mergeCell ref="O5:V5"/>
    <mergeCell ref="C4:D4"/>
    <mergeCell ref="G4:H4"/>
  </mergeCells>
  <conditionalFormatting sqref="A1:A34">
    <cfRule type="colorScale" priority="5">
      <colorScale>
        <cfvo type="min"/>
        <cfvo type="max"/>
        <color rgb="FF57BB8A"/>
        <color rgb="FFFFFFFF"/>
      </colorScale>
    </cfRule>
  </conditionalFormatting>
  <conditionalFormatting sqref="C5 E5 G5 I5 K5:L5 O5 W5 C7 E8 G8 I8 K8:L8 O8 W8 C10 E11 G11 I11 K11:L11 O11 W11 C13 E14 G14 I14 K14:L14 O14 W14 C16 E17 G17 I17 K17:L17 O17 W17 E20 G20 I20 K20:L20 O20 W20">
    <cfRule type="expression" dxfId="15" priority="1">
      <formula>MONTH(C5)&lt;&gt;MONTH($C$2)</formula>
    </cfRule>
    <cfRule type="expression" dxfId="14" priority="2">
      <formula>OR(WEEKDAY(C5,1)=1,WEEKDAY(C5,1)=7)</formula>
    </cfRule>
  </conditionalFormatting>
  <conditionalFormatting sqref="C19">
    <cfRule type="expression" dxfId="13" priority="3">
      <formula>MONTH(C19)&lt;&gt;MONTH($C$2)</formula>
    </cfRule>
    <cfRule type="expression" dxfId="12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17.1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50" width="8.6640625" customWidth="1"/>
  </cols>
  <sheetData>
    <row r="1" spans="1:50" ht="8.25" customHeight="1" x14ac:dyDescent="0.15">
      <c r="A1" s="67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50.25" customHeight="1" x14ac:dyDescent="0.5">
      <c r="A2" s="68"/>
      <c r="B2" s="39"/>
      <c r="C2" s="96">
        <f>DATE(About!Q8,About!Q10+9,1)</f>
        <v>46296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2"/>
      <c r="AE2" s="39"/>
      <c r="AF2" s="39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</row>
    <row r="3" spans="1:50" ht="9" customHeight="1" x14ac:dyDescent="0.6">
      <c r="A3" s="68"/>
      <c r="B3" s="41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1"/>
      <c r="P3" s="41"/>
      <c r="Q3" s="41"/>
      <c r="R3" s="41"/>
      <c r="S3" s="41"/>
      <c r="T3" s="41"/>
      <c r="U3" s="41"/>
      <c r="V3" s="39"/>
      <c r="W3" s="41"/>
      <c r="X3" s="41"/>
      <c r="Y3" s="41"/>
      <c r="Z3" s="41"/>
      <c r="AA3" s="41"/>
      <c r="AB3" s="41"/>
      <c r="AC3" s="41"/>
      <c r="AD3" s="41"/>
      <c r="AE3" s="41"/>
      <c r="AF3" s="39"/>
      <c r="AG3" s="44"/>
      <c r="AH3" s="44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</row>
    <row r="4" spans="1:50" ht="30" customHeight="1" x14ac:dyDescent="0.2">
      <c r="A4" s="68"/>
      <c r="B4" s="46"/>
      <c r="C4" s="82">
        <f>C5</f>
        <v>46292</v>
      </c>
      <c r="D4" s="84"/>
      <c r="E4" s="82">
        <f>E5</f>
        <v>46293</v>
      </c>
      <c r="F4" s="84"/>
      <c r="G4" s="82">
        <f>G5</f>
        <v>46294</v>
      </c>
      <c r="H4" s="84"/>
      <c r="I4" s="82">
        <f>I5</f>
        <v>46295</v>
      </c>
      <c r="J4" s="84"/>
      <c r="K4" s="82">
        <f>K5</f>
        <v>46296</v>
      </c>
      <c r="L4" s="83"/>
      <c r="M4" s="84"/>
      <c r="N4" s="47"/>
      <c r="O4" s="82">
        <f>O5</f>
        <v>46297</v>
      </c>
      <c r="P4" s="83"/>
      <c r="Q4" s="83"/>
      <c r="R4" s="83"/>
      <c r="S4" s="83"/>
      <c r="T4" s="83"/>
      <c r="U4" s="83"/>
      <c r="V4" s="84"/>
      <c r="W4" s="82">
        <f>W5</f>
        <v>46298</v>
      </c>
      <c r="X4" s="83"/>
      <c r="Y4" s="83"/>
      <c r="Z4" s="83"/>
      <c r="AA4" s="83"/>
      <c r="AB4" s="83"/>
      <c r="AC4" s="83"/>
      <c r="AD4" s="84"/>
      <c r="AE4" s="46"/>
      <c r="AF4" s="48"/>
      <c r="AG4" s="49"/>
      <c r="AH4" s="49"/>
      <c r="AI4" s="49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</row>
    <row r="5" spans="1:50" ht="24.75" customHeight="1" x14ac:dyDescent="0.2">
      <c r="A5" s="68"/>
      <c r="B5" s="38"/>
      <c r="C5" s="85">
        <f>$C$2-(WEEKDAY($C$2,1)-(start_day-1))-IF((WEEKDAY($C$2,1)-(start_day-1))&lt;=0,7,0)+1</f>
        <v>46292</v>
      </c>
      <c r="D5" s="81"/>
      <c r="E5" s="85">
        <f>C5+1</f>
        <v>46293</v>
      </c>
      <c r="F5" s="81"/>
      <c r="G5" s="85">
        <f>E5+1</f>
        <v>46294</v>
      </c>
      <c r="H5" s="81"/>
      <c r="I5" s="85">
        <f>G5+1</f>
        <v>46295</v>
      </c>
      <c r="J5" s="81"/>
      <c r="K5" s="85">
        <f>I5+1</f>
        <v>46296</v>
      </c>
      <c r="L5" s="80"/>
      <c r="M5" s="81"/>
      <c r="N5" s="51"/>
      <c r="O5" s="85">
        <f>K5+1</f>
        <v>46297</v>
      </c>
      <c r="P5" s="80"/>
      <c r="Q5" s="80"/>
      <c r="R5" s="80"/>
      <c r="S5" s="80"/>
      <c r="T5" s="80"/>
      <c r="U5" s="80"/>
      <c r="V5" s="81"/>
      <c r="W5" s="85">
        <f>O5+1</f>
        <v>46298</v>
      </c>
      <c r="X5" s="80"/>
      <c r="Y5" s="80"/>
      <c r="Z5" s="80"/>
      <c r="AA5" s="80"/>
      <c r="AB5" s="80"/>
      <c r="AC5" s="80"/>
      <c r="AD5" s="81"/>
      <c r="AE5" s="38"/>
      <c r="AF5" s="52"/>
      <c r="AG5" s="53"/>
      <c r="AH5" s="53"/>
      <c r="AI5" s="53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68"/>
      <c r="B6" s="54"/>
      <c r="C6" s="86"/>
      <c r="D6" s="87"/>
      <c r="E6" s="86"/>
      <c r="F6" s="87"/>
      <c r="G6" s="86"/>
      <c r="H6" s="87"/>
      <c r="I6" s="86"/>
      <c r="J6" s="87"/>
      <c r="K6" s="86"/>
      <c r="L6" s="88"/>
      <c r="M6" s="88"/>
      <c r="N6" s="87"/>
      <c r="O6" s="86"/>
      <c r="P6" s="88"/>
      <c r="Q6" s="88"/>
      <c r="R6" s="88"/>
      <c r="S6" s="88"/>
      <c r="T6" s="88"/>
      <c r="U6" s="88"/>
      <c r="V6" s="87"/>
      <c r="W6" s="86"/>
      <c r="X6" s="88"/>
      <c r="Y6" s="88"/>
      <c r="Z6" s="88"/>
      <c r="AA6" s="88"/>
      <c r="AB6" s="88"/>
      <c r="AC6" s="88"/>
      <c r="AD6" s="87"/>
      <c r="AE6" s="15"/>
      <c r="AF6" s="54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</row>
    <row r="7" spans="1:50" ht="9.75" customHeight="1" x14ac:dyDescent="0.15">
      <c r="A7" s="68"/>
      <c r="B7" s="38"/>
      <c r="C7" s="89">
        <f>W5+1</f>
        <v>46299</v>
      </c>
      <c r="D7" s="78"/>
      <c r="E7" s="90"/>
      <c r="F7" s="81"/>
      <c r="G7" s="90"/>
      <c r="H7" s="81"/>
      <c r="I7" s="90"/>
      <c r="J7" s="81"/>
      <c r="K7" s="90"/>
      <c r="L7" s="80"/>
      <c r="M7" s="81"/>
      <c r="N7" s="56"/>
      <c r="O7" s="90"/>
      <c r="P7" s="80"/>
      <c r="Q7" s="80"/>
      <c r="R7" s="80"/>
      <c r="S7" s="80"/>
      <c r="T7" s="80"/>
      <c r="U7" s="80"/>
      <c r="V7" s="81"/>
      <c r="W7" s="90"/>
      <c r="X7" s="80"/>
      <c r="Y7" s="80"/>
      <c r="Z7" s="80"/>
      <c r="AA7" s="80"/>
      <c r="AB7" s="80"/>
      <c r="AC7" s="80"/>
      <c r="AD7" s="81"/>
      <c r="AE7" s="38"/>
      <c r="AF7" s="38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68"/>
      <c r="B8" s="15"/>
      <c r="C8" s="79"/>
      <c r="D8" s="81"/>
      <c r="E8" s="91">
        <f>C7+1</f>
        <v>46300</v>
      </c>
      <c r="F8" s="72"/>
      <c r="G8" s="91">
        <f>E8+1</f>
        <v>46301</v>
      </c>
      <c r="H8" s="72"/>
      <c r="I8" s="91">
        <f>G8+1</f>
        <v>46302</v>
      </c>
      <c r="J8" s="72"/>
      <c r="K8" s="91">
        <f>I8+1</f>
        <v>46303</v>
      </c>
      <c r="L8" s="71"/>
      <c r="M8" s="72"/>
      <c r="N8" s="57"/>
      <c r="O8" s="91">
        <f>K8+1</f>
        <v>46304</v>
      </c>
      <c r="P8" s="71"/>
      <c r="Q8" s="71"/>
      <c r="R8" s="71"/>
      <c r="S8" s="71"/>
      <c r="T8" s="71"/>
      <c r="U8" s="71"/>
      <c r="V8" s="72"/>
      <c r="W8" s="91">
        <f>O8+1</f>
        <v>46305</v>
      </c>
      <c r="X8" s="71"/>
      <c r="Y8" s="71"/>
      <c r="Z8" s="71"/>
      <c r="AA8" s="71"/>
      <c r="AB8" s="71"/>
      <c r="AC8" s="71"/>
      <c r="AD8" s="72"/>
      <c r="AE8" s="15"/>
      <c r="AF8" s="15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68"/>
      <c r="B9" s="54"/>
      <c r="C9" s="86"/>
      <c r="D9" s="87"/>
      <c r="E9" s="86"/>
      <c r="F9" s="87"/>
      <c r="G9" s="86"/>
      <c r="H9" s="87"/>
      <c r="I9" s="86"/>
      <c r="J9" s="87"/>
      <c r="K9" s="86"/>
      <c r="L9" s="88"/>
      <c r="M9" s="88"/>
      <c r="N9" s="87"/>
      <c r="O9" s="86"/>
      <c r="P9" s="88"/>
      <c r="Q9" s="88"/>
      <c r="R9" s="88"/>
      <c r="S9" s="88"/>
      <c r="T9" s="88"/>
      <c r="U9" s="88"/>
      <c r="V9" s="87"/>
      <c r="W9" s="86"/>
      <c r="X9" s="88"/>
      <c r="Y9" s="88"/>
      <c r="Z9" s="88"/>
      <c r="AA9" s="88"/>
      <c r="AB9" s="88"/>
      <c r="AC9" s="88"/>
      <c r="AD9" s="87"/>
      <c r="AE9" s="15"/>
      <c r="AF9" s="54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</row>
    <row r="10" spans="1:50" ht="9.75" customHeight="1" x14ac:dyDescent="0.15">
      <c r="A10" s="68"/>
      <c r="B10" s="54"/>
      <c r="C10" s="89">
        <f>W8+1</f>
        <v>46306</v>
      </c>
      <c r="D10" s="78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15"/>
      <c r="AF10" s="54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</row>
    <row r="11" spans="1:50" ht="15" customHeight="1" x14ac:dyDescent="0.15">
      <c r="A11" s="68"/>
      <c r="B11" s="15"/>
      <c r="C11" s="79"/>
      <c r="D11" s="81"/>
      <c r="E11" s="91">
        <f>C10+1</f>
        <v>46307</v>
      </c>
      <c r="F11" s="72"/>
      <c r="G11" s="91">
        <f>E11+1</f>
        <v>46308</v>
      </c>
      <c r="H11" s="72"/>
      <c r="I11" s="91">
        <f>G11+1</f>
        <v>46309</v>
      </c>
      <c r="J11" s="72"/>
      <c r="K11" s="91">
        <f>I11+1</f>
        <v>46310</v>
      </c>
      <c r="L11" s="71"/>
      <c r="M11" s="72"/>
      <c r="N11" s="57"/>
      <c r="O11" s="91">
        <f>K11+1</f>
        <v>46311</v>
      </c>
      <c r="P11" s="71"/>
      <c r="Q11" s="71"/>
      <c r="R11" s="71"/>
      <c r="S11" s="71"/>
      <c r="T11" s="71"/>
      <c r="U11" s="71"/>
      <c r="V11" s="72"/>
      <c r="W11" s="91">
        <f>O11+1</f>
        <v>46312</v>
      </c>
      <c r="X11" s="71"/>
      <c r="Y11" s="71"/>
      <c r="Z11" s="71"/>
      <c r="AA11" s="71"/>
      <c r="AB11" s="71"/>
      <c r="AC11" s="71"/>
      <c r="AD11" s="72"/>
      <c r="AE11" s="15"/>
      <c r="AF11" s="15"/>
      <c r="AG11" s="6"/>
      <c r="AH11" s="6"/>
      <c r="AI11" s="4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68"/>
      <c r="B12" s="54"/>
      <c r="C12" s="86"/>
      <c r="D12" s="87"/>
      <c r="E12" s="86"/>
      <c r="F12" s="87"/>
      <c r="G12" s="86"/>
      <c r="H12" s="87"/>
      <c r="I12" s="86"/>
      <c r="J12" s="87"/>
      <c r="K12" s="86"/>
      <c r="L12" s="88"/>
      <c r="M12" s="88"/>
      <c r="N12" s="87"/>
      <c r="O12" s="86"/>
      <c r="P12" s="88"/>
      <c r="Q12" s="88"/>
      <c r="R12" s="88"/>
      <c r="S12" s="88"/>
      <c r="T12" s="88"/>
      <c r="U12" s="88"/>
      <c r="V12" s="87"/>
      <c r="W12" s="86"/>
      <c r="X12" s="88"/>
      <c r="Y12" s="88"/>
      <c r="Z12" s="88"/>
      <c r="AA12" s="88"/>
      <c r="AB12" s="88"/>
      <c r="AC12" s="88"/>
      <c r="AD12" s="87"/>
      <c r="AE12" s="15"/>
      <c r="AF12" s="54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</row>
    <row r="13" spans="1:50" ht="9.75" customHeight="1" x14ac:dyDescent="0.15">
      <c r="A13" s="68"/>
      <c r="B13" s="54"/>
      <c r="C13" s="89">
        <f>W11+1</f>
        <v>46313</v>
      </c>
      <c r="D13" s="7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15"/>
      <c r="AF13" s="54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</row>
    <row r="14" spans="1:50" ht="15" customHeight="1" x14ac:dyDescent="0.15">
      <c r="A14" s="68"/>
      <c r="B14" s="15"/>
      <c r="C14" s="79"/>
      <c r="D14" s="81"/>
      <c r="E14" s="91">
        <f>C13+1</f>
        <v>46314</v>
      </c>
      <c r="F14" s="72"/>
      <c r="G14" s="91">
        <f>E14+1</f>
        <v>46315</v>
      </c>
      <c r="H14" s="72"/>
      <c r="I14" s="91">
        <f>G14+1</f>
        <v>46316</v>
      </c>
      <c r="J14" s="72"/>
      <c r="K14" s="91">
        <f>I14+1</f>
        <v>46317</v>
      </c>
      <c r="L14" s="71"/>
      <c r="M14" s="72"/>
      <c r="N14" s="57"/>
      <c r="O14" s="91">
        <f>K14+1</f>
        <v>46318</v>
      </c>
      <c r="P14" s="71"/>
      <c r="Q14" s="71"/>
      <c r="R14" s="71"/>
      <c r="S14" s="71"/>
      <c r="T14" s="71"/>
      <c r="U14" s="71"/>
      <c r="V14" s="72"/>
      <c r="W14" s="91">
        <f>O14+1</f>
        <v>46319</v>
      </c>
      <c r="X14" s="71"/>
      <c r="Y14" s="71"/>
      <c r="Z14" s="71"/>
      <c r="AA14" s="71"/>
      <c r="AB14" s="71"/>
      <c r="AC14" s="71"/>
      <c r="AD14" s="72"/>
      <c r="AE14" s="15"/>
      <c r="AF14" s="15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68"/>
      <c r="B15" s="54"/>
      <c r="C15" s="86"/>
      <c r="D15" s="87"/>
      <c r="E15" s="86"/>
      <c r="F15" s="87"/>
      <c r="G15" s="86"/>
      <c r="H15" s="87"/>
      <c r="I15" s="86"/>
      <c r="J15" s="87"/>
      <c r="K15" s="86"/>
      <c r="L15" s="88"/>
      <c r="M15" s="88"/>
      <c r="N15" s="87"/>
      <c r="O15" s="86"/>
      <c r="P15" s="88"/>
      <c r="Q15" s="88"/>
      <c r="R15" s="88"/>
      <c r="S15" s="88"/>
      <c r="T15" s="88"/>
      <c r="U15" s="88"/>
      <c r="V15" s="87"/>
      <c r="W15" s="86"/>
      <c r="X15" s="88"/>
      <c r="Y15" s="88"/>
      <c r="Z15" s="88"/>
      <c r="AA15" s="88"/>
      <c r="AB15" s="88"/>
      <c r="AC15" s="88"/>
      <c r="AD15" s="87"/>
      <c r="AE15" s="15"/>
      <c r="AF15" s="54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</row>
    <row r="16" spans="1:50" ht="9.75" customHeight="1" x14ac:dyDescent="0.15">
      <c r="A16" s="68"/>
      <c r="B16" s="54"/>
      <c r="C16" s="89">
        <f>W14+1</f>
        <v>46320</v>
      </c>
      <c r="D16" s="7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15"/>
      <c r="AF16" s="54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</row>
    <row r="17" spans="1:50" ht="15" customHeight="1" x14ac:dyDescent="0.15">
      <c r="A17" s="68"/>
      <c r="B17" s="15"/>
      <c r="C17" s="79"/>
      <c r="D17" s="81"/>
      <c r="E17" s="91">
        <f>C16+1</f>
        <v>46321</v>
      </c>
      <c r="F17" s="72"/>
      <c r="G17" s="91">
        <f>E17+1</f>
        <v>46322</v>
      </c>
      <c r="H17" s="72"/>
      <c r="I17" s="91">
        <f>G17+1</f>
        <v>46323</v>
      </c>
      <c r="J17" s="72"/>
      <c r="K17" s="91">
        <f>I17+1</f>
        <v>46324</v>
      </c>
      <c r="L17" s="71"/>
      <c r="M17" s="72"/>
      <c r="N17" s="57"/>
      <c r="O17" s="91">
        <f>K17+1</f>
        <v>46325</v>
      </c>
      <c r="P17" s="71"/>
      <c r="Q17" s="71"/>
      <c r="R17" s="71"/>
      <c r="S17" s="71"/>
      <c r="T17" s="71"/>
      <c r="U17" s="71"/>
      <c r="V17" s="72"/>
      <c r="W17" s="91">
        <f>O17+1</f>
        <v>46326</v>
      </c>
      <c r="X17" s="71"/>
      <c r="Y17" s="71"/>
      <c r="Z17" s="71"/>
      <c r="AA17" s="71"/>
      <c r="AB17" s="71"/>
      <c r="AC17" s="71"/>
      <c r="AD17" s="72"/>
      <c r="AE17" s="15"/>
      <c r="AF17" s="15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68"/>
      <c r="B18" s="54"/>
      <c r="C18" s="86"/>
      <c r="D18" s="87"/>
      <c r="E18" s="86"/>
      <c r="F18" s="87"/>
      <c r="G18" s="86"/>
      <c r="H18" s="87"/>
      <c r="I18" s="86"/>
      <c r="J18" s="87"/>
      <c r="K18" s="86"/>
      <c r="L18" s="88"/>
      <c r="M18" s="87"/>
      <c r="N18" s="12"/>
      <c r="O18" s="86"/>
      <c r="P18" s="88"/>
      <c r="Q18" s="88"/>
      <c r="R18" s="88"/>
      <c r="S18" s="88"/>
      <c r="T18" s="88"/>
      <c r="U18" s="88"/>
      <c r="V18" s="87"/>
      <c r="W18" s="86"/>
      <c r="X18" s="88"/>
      <c r="Y18" s="88"/>
      <c r="Z18" s="88"/>
      <c r="AA18" s="88"/>
      <c r="AB18" s="88"/>
      <c r="AC18" s="88"/>
      <c r="AD18" s="87"/>
      <c r="AE18" s="15"/>
      <c r="AF18" s="54"/>
      <c r="AG18" s="55"/>
      <c r="AH18" s="55"/>
      <c r="AI18" s="55"/>
      <c r="AJ18" s="55"/>
      <c r="AK18" s="55"/>
      <c r="AL18" s="55"/>
      <c r="AM18" s="55"/>
      <c r="AN18" s="55"/>
      <c r="AO18" s="4"/>
      <c r="AP18" s="55"/>
      <c r="AQ18" s="55"/>
      <c r="AR18" s="55"/>
      <c r="AS18" s="55"/>
      <c r="AT18" s="55"/>
      <c r="AU18" s="55"/>
      <c r="AV18" s="55"/>
      <c r="AW18" s="55"/>
      <c r="AX18" s="55"/>
    </row>
    <row r="19" spans="1:50" ht="9.75" customHeight="1" x14ac:dyDescent="0.15">
      <c r="A19" s="68"/>
      <c r="B19" s="54"/>
      <c r="C19" s="89">
        <f>W17+1</f>
        <v>46327</v>
      </c>
      <c r="D19" s="78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15"/>
      <c r="AF19" s="54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</row>
    <row r="20" spans="1:50" ht="15" customHeight="1" x14ac:dyDescent="0.15">
      <c r="A20" s="68"/>
      <c r="B20" s="15"/>
      <c r="C20" s="79"/>
      <c r="D20" s="81"/>
      <c r="E20" s="91">
        <f>C19+1</f>
        <v>46328</v>
      </c>
      <c r="F20" s="72"/>
      <c r="G20" s="91">
        <f>E20+1</f>
        <v>46329</v>
      </c>
      <c r="H20" s="72"/>
      <c r="I20" s="91">
        <f>G20+1</f>
        <v>46330</v>
      </c>
      <c r="J20" s="72"/>
      <c r="K20" s="91">
        <f>I20+1</f>
        <v>46331</v>
      </c>
      <c r="L20" s="71"/>
      <c r="M20" s="72"/>
      <c r="N20" s="57"/>
      <c r="O20" s="91">
        <f>K20+1</f>
        <v>46332</v>
      </c>
      <c r="P20" s="71"/>
      <c r="Q20" s="71"/>
      <c r="R20" s="71"/>
      <c r="S20" s="71"/>
      <c r="T20" s="71"/>
      <c r="U20" s="71"/>
      <c r="V20" s="72"/>
      <c r="W20" s="91">
        <f>O20+1</f>
        <v>46333</v>
      </c>
      <c r="X20" s="71"/>
      <c r="Y20" s="71"/>
      <c r="Z20" s="71"/>
      <c r="AA20" s="71"/>
      <c r="AB20" s="71"/>
      <c r="AC20" s="71"/>
      <c r="AD20" s="72"/>
      <c r="AE20" s="15"/>
      <c r="AF20" s="15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58.5" customHeight="1" x14ac:dyDescent="0.15">
      <c r="A21" s="68"/>
      <c r="B21" s="54"/>
      <c r="C21" s="97"/>
      <c r="D21" s="72"/>
      <c r="E21" s="97"/>
      <c r="F21" s="72"/>
      <c r="G21" s="97"/>
      <c r="H21" s="72"/>
      <c r="I21" s="97"/>
      <c r="J21" s="72"/>
      <c r="K21" s="97"/>
      <c r="L21" s="71"/>
      <c r="M21" s="72"/>
      <c r="N21" s="27"/>
      <c r="O21" s="97"/>
      <c r="P21" s="71"/>
      <c r="Q21" s="71"/>
      <c r="R21" s="71"/>
      <c r="S21" s="71"/>
      <c r="T21" s="71"/>
      <c r="U21" s="71"/>
      <c r="V21" s="72"/>
      <c r="W21" s="97"/>
      <c r="X21" s="71"/>
      <c r="Y21" s="71"/>
      <c r="Z21" s="71"/>
      <c r="AA21" s="71"/>
      <c r="AB21" s="71"/>
      <c r="AC21" s="71"/>
      <c r="AD21" s="72"/>
      <c r="AE21" s="15"/>
      <c r="AF21" s="54"/>
      <c r="AG21" s="55"/>
      <c r="AH21" s="55"/>
      <c r="AI21" s="55"/>
      <c r="AJ21" s="55"/>
      <c r="AK21" s="55"/>
      <c r="AL21" s="55"/>
      <c r="AM21" s="55"/>
      <c r="AN21" s="55"/>
      <c r="AO21" s="4"/>
      <c r="AP21" s="55"/>
      <c r="AQ21" s="55"/>
      <c r="AR21" s="55"/>
      <c r="AS21" s="55"/>
      <c r="AT21" s="55"/>
      <c r="AU21" s="55"/>
      <c r="AV21" s="55"/>
      <c r="AW21" s="55"/>
      <c r="AX21" s="55"/>
    </row>
    <row r="22" spans="1:50" ht="2.25" customHeight="1" x14ac:dyDescent="0.15">
      <c r="A22" s="68"/>
      <c r="B22" s="15"/>
      <c r="C22" s="58"/>
      <c r="D22" s="58"/>
      <c r="E22" s="58"/>
      <c r="F22" s="58"/>
      <c r="G22" s="59"/>
      <c r="H22" s="54"/>
      <c r="I22" s="54"/>
      <c r="J22" s="54"/>
      <c r="K22" s="54"/>
      <c r="L22" s="54"/>
      <c r="M22" s="54"/>
      <c r="N22" s="54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15"/>
      <c r="AF22" s="15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24" hidden="1" customHeight="1" x14ac:dyDescent="0.15">
      <c r="A23" s="68"/>
      <c r="B23" s="15"/>
      <c r="C23" s="58"/>
      <c r="D23" s="58"/>
      <c r="E23" s="58"/>
      <c r="F23" s="58"/>
      <c r="G23" s="59"/>
      <c r="H23" s="54"/>
      <c r="I23" s="54"/>
      <c r="J23" s="54"/>
      <c r="K23" s="54"/>
      <c r="L23" s="54"/>
      <c r="M23" s="54"/>
      <c r="N23" s="54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15"/>
      <c r="AF23" s="15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8.25" customHeight="1" x14ac:dyDescent="0.15">
      <c r="A24" s="6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68"/>
      <c r="B25" s="38"/>
      <c r="C25" s="98" t="s">
        <v>15</v>
      </c>
      <c r="D25" s="74"/>
      <c r="E25" s="74"/>
      <c r="F25" s="74"/>
      <c r="G25" s="74"/>
      <c r="H25" s="74"/>
      <c r="I25" s="74"/>
      <c r="J25" s="74"/>
      <c r="K25" s="75"/>
      <c r="L25" s="61"/>
      <c r="M25" s="38"/>
      <c r="N25" s="38"/>
      <c r="O25" s="92">
        <f>DATE(YEAR(C2),MONTH(C2)-1,1)</f>
        <v>46266</v>
      </c>
      <c r="P25" s="71"/>
      <c r="Q25" s="71"/>
      <c r="R25" s="71"/>
      <c r="S25" s="71"/>
      <c r="T25" s="71"/>
      <c r="U25" s="72"/>
      <c r="V25" s="62"/>
      <c r="W25" s="62"/>
      <c r="X25" s="92">
        <f>DATE(YEAR(C2),MONTH(C2)+1,1)</f>
        <v>46327</v>
      </c>
      <c r="Y25" s="71"/>
      <c r="Z25" s="71"/>
      <c r="AA25" s="71"/>
      <c r="AB25" s="71"/>
      <c r="AC25" s="71"/>
      <c r="AD25" s="72"/>
      <c r="AE25" s="38"/>
      <c r="AF25" s="38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68"/>
      <c r="B26" s="38"/>
      <c r="C26" s="79"/>
      <c r="D26" s="80"/>
      <c r="E26" s="80"/>
      <c r="F26" s="80"/>
      <c r="G26" s="80"/>
      <c r="H26" s="80"/>
      <c r="I26" s="80"/>
      <c r="J26" s="80"/>
      <c r="K26" s="81"/>
      <c r="L26" s="61"/>
      <c r="M26" s="38"/>
      <c r="N26" s="38"/>
      <c r="O26" s="63" t="str">
        <f t="array" ref="O26">INDEX({"S";"M";"T";"W";"T";"F";"S"},1+MOD(start_day+1-2,7))</f>
        <v>S</v>
      </c>
      <c r="P26" s="63" t="str">
        <f t="array" ref="P26">INDEX({"S";"M";"T";"W";"T";"F";"S"},1+MOD(start_day+2-2,7))</f>
        <v>M</v>
      </c>
      <c r="Q26" s="63" t="str">
        <f t="array" ref="Q26">INDEX({"S";"M";"T";"W";"T";"F";"S"},1+MOD(start_day+3-2,7))</f>
        <v>T</v>
      </c>
      <c r="R26" s="63" t="str">
        <f t="array" ref="R26">INDEX({"S";"M";"T";"W";"T";"F";"S"},1+MOD(start_day+4-2,7))</f>
        <v>W</v>
      </c>
      <c r="S26" s="63" t="str">
        <f t="array" ref="S26">INDEX({"S";"M";"T";"W";"T";"F";"S"},1+MOD(start_day+5-2,7))</f>
        <v>T</v>
      </c>
      <c r="T26" s="63" t="str">
        <f t="array" ref="T26">INDEX({"S";"M";"T";"W";"T";"F";"S"},1+MOD(start_day+6-2,7))</f>
        <v>F</v>
      </c>
      <c r="U26" s="63" t="str">
        <f t="array" ref="U26">INDEX({"S";"M";"T";"W";"T";"F";"S"},1+MOD(start_day+7-2,7))</f>
        <v>S</v>
      </c>
      <c r="V26" s="64"/>
      <c r="W26" s="64"/>
      <c r="X26" s="63" t="str">
        <f t="array" ref="X26">INDEX({"S";"M";"T";"W";"T";"F";"S"},1+MOD(start_day+1-2,7))</f>
        <v>S</v>
      </c>
      <c r="Y26" s="63" t="str">
        <f t="array" ref="Y26">INDEX({"S";"M";"T";"W";"T";"F";"S"},1+MOD(start_day+2-2,7))</f>
        <v>M</v>
      </c>
      <c r="Z26" s="63" t="str">
        <f t="array" ref="Z26">INDEX({"S";"M";"T";"W";"T";"F";"S"},1+MOD(start_day+3-2,7))</f>
        <v>T</v>
      </c>
      <c r="AA26" s="63" t="str">
        <f t="array" ref="AA26">INDEX({"S";"M";"T";"W";"T";"F";"S"},1+MOD(start_day+4-2,7))</f>
        <v>W</v>
      </c>
      <c r="AB26" s="63" t="str">
        <f t="array" ref="AB26">INDEX({"S";"M";"T";"W";"T";"F";"S"},1+MOD(start_day+5-2,7))</f>
        <v>T</v>
      </c>
      <c r="AC26" s="63" t="str">
        <f t="array" ref="AC26">INDEX({"S";"M";"T";"W";"T";"F";"S"},1+MOD(start_day+6-2,7))</f>
        <v>F</v>
      </c>
      <c r="AD26" s="63" t="str">
        <f t="array" ref="AD26">INDEX({"S";"M";"T";"W";"T";"F";"S"},1+MOD(start_day+7-2,7))</f>
        <v>S</v>
      </c>
      <c r="AE26" s="38"/>
      <c r="AF26" s="38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68"/>
      <c r="B27" s="38"/>
      <c r="C27" s="93"/>
      <c r="D27" s="94"/>
      <c r="E27" s="94"/>
      <c r="F27" s="94"/>
      <c r="G27" s="94"/>
      <c r="H27" s="94"/>
      <c r="I27" s="94"/>
      <c r="J27" s="94"/>
      <c r="K27" s="95"/>
      <c r="L27" s="38"/>
      <c r="M27" s="38"/>
      <c r="N27" s="38"/>
      <c r="O27" s="65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si="0"/>
        <v/>
      </c>
      <c r="Q27" s="65">
        <f t="shared" si="0"/>
        <v>46266</v>
      </c>
      <c r="R27" s="65">
        <f t="shared" si="0"/>
        <v>46267</v>
      </c>
      <c r="S27" s="65">
        <f t="shared" si="0"/>
        <v>46268</v>
      </c>
      <c r="T27" s="65">
        <f t="shared" si="0"/>
        <v>46269</v>
      </c>
      <c r="U27" s="65">
        <f t="shared" si="0"/>
        <v>46270</v>
      </c>
      <c r="V27" s="62"/>
      <c r="W27" s="62"/>
      <c r="X27" s="65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>46327</v>
      </c>
      <c r="Y27" s="65">
        <f t="shared" si="1"/>
        <v>46328</v>
      </c>
      <c r="Z27" s="65">
        <f t="shared" si="1"/>
        <v>46329</v>
      </c>
      <c r="AA27" s="65">
        <f t="shared" si="1"/>
        <v>46330</v>
      </c>
      <c r="AB27" s="65">
        <f t="shared" si="1"/>
        <v>46331</v>
      </c>
      <c r="AC27" s="65">
        <f t="shared" si="1"/>
        <v>46332</v>
      </c>
      <c r="AD27" s="65">
        <f t="shared" si="1"/>
        <v>46333</v>
      </c>
      <c r="AE27" s="38"/>
      <c r="AF27" s="38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68"/>
      <c r="B28" s="38"/>
      <c r="C28" s="99"/>
      <c r="D28" s="74"/>
      <c r="E28" s="74"/>
      <c r="F28" s="74"/>
      <c r="G28" s="74"/>
      <c r="H28" s="74"/>
      <c r="I28" s="74"/>
      <c r="J28" s="74"/>
      <c r="K28" s="75"/>
      <c r="L28" s="38"/>
      <c r="M28" s="38"/>
      <c r="N28" s="38"/>
      <c r="O28" s="65">
        <f t="shared" si="0"/>
        <v>46271</v>
      </c>
      <c r="P28" s="65">
        <f t="shared" si="0"/>
        <v>46272</v>
      </c>
      <c r="Q28" s="65">
        <f t="shared" si="0"/>
        <v>46273</v>
      </c>
      <c r="R28" s="65">
        <f t="shared" si="0"/>
        <v>46274</v>
      </c>
      <c r="S28" s="65">
        <f t="shared" si="0"/>
        <v>46275</v>
      </c>
      <c r="T28" s="65">
        <f t="shared" si="0"/>
        <v>46276</v>
      </c>
      <c r="U28" s="65">
        <f t="shared" si="0"/>
        <v>46277</v>
      </c>
      <c r="V28" s="62"/>
      <c r="W28" s="62"/>
      <c r="X28" s="65">
        <f t="shared" si="1"/>
        <v>46334</v>
      </c>
      <c r="Y28" s="65">
        <f t="shared" si="1"/>
        <v>46335</v>
      </c>
      <c r="Z28" s="65">
        <f t="shared" si="1"/>
        <v>46336</v>
      </c>
      <c r="AA28" s="65">
        <f t="shared" si="1"/>
        <v>46337</v>
      </c>
      <c r="AB28" s="65">
        <f t="shared" si="1"/>
        <v>46338</v>
      </c>
      <c r="AC28" s="65">
        <f t="shared" si="1"/>
        <v>46339</v>
      </c>
      <c r="AD28" s="65">
        <f t="shared" si="1"/>
        <v>46340</v>
      </c>
      <c r="AE28" s="38"/>
      <c r="AF28" s="38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68"/>
      <c r="B29" s="38"/>
      <c r="C29" s="79"/>
      <c r="D29" s="80"/>
      <c r="E29" s="80"/>
      <c r="F29" s="80"/>
      <c r="G29" s="80"/>
      <c r="H29" s="80"/>
      <c r="I29" s="80"/>
      <c r="J29" s="80"/>
      <c r="K29" s="81"/>
      <c r="L29" s="38"/>
      <c r="M29" s="38"/>
      <c r="N29" s="38"/>
      <c r="O29" s="65">
        <f t="shared" si="0"/>
        <v>46278</v>
      </c>
      <c r="P29" s="65">
        <f t="shared" si="0"/>
        <v>46279</v>
      </c>
      <c r="Q29" s="65">
        <f t="shared" si="0"/>
        <v>46280</v>
      </c>
      <c r="R29" s="65">
        <f t="shared" si="0"/>
        <v>46281</v>
      </c>
      <c r="S29" s="65">
        <f t="shared" si="0"/>
        <v>46282</v>
      </c>
      <c r="T29" s="65">
        <f t="shared" si="0"/>
        <v>46283</v>
      </c>
      <c r="U29" s="65">
        <f t="shared" si="0"/>
        <v>46284</v>
      </c>
      <c r="V29" s="62"/>
      <c r="W29" s="62"/>
      <c r="X29" s="65">
        <f t="shared" si="1"/>
        <v>46341</v>
      </c>
      <c r="Y29" s="65">
        <f t="shared" si="1"/>
        <v>46342</v>
      </c>
      <c r="Z29" s="65">
        <f t="shared" si="1"/>
        <v>46343</v>
      </c>
      <c r="AA29" s="65">
        <f t="shared" si="1"/>
        <v>46344</v>
      </c>
      <c r="AB29" s="65">
        <f t="shared" si="1"/>
        <v>46345</v>
      </c>
      <c r="AC29" s="65">
        <f t="shared" si="1"/>
        <v>46346</v>
      </c>
      <c r="AD29" s="65">
        <f t="shared" si="1"/>
        <v>46347</v>
      </c>
      <c r="AE29" s="38"/>
      <c r="AF29" s="38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68"/>
      <c r="B30" s="38"/>
      <c r="C30" s="100"/>
      <c r="D30" s="101"/>
      <c r="E30" s="101"/>
      <c r="F30" s="101"/>
      <c r="G30" s="101"/>
      <c r="H30" s="101"/>
      <c r="I30" s="101"/>
      <c r="J30" s="101"/>
      <c r="K30" s="102"/>
      <c r="L30" s="38"/>
      <c r="M30" s="38"/>
      <c r="N30" s="38"/>
      <c r="O30" s="65">
        <f t="shared" si="0"/>
        <v>46285</v>
      </c>
      <c r="P30" s="65">
        <f t="shared" si="0"/>
        <v>46286</v>
      </c>
      <c r="Q30" s="65">
        <f t="shared" si="0"/>
        <v>46287</v>
      </c>
      <c r="R30" s="65">
        <f t="shared" si="0"/>
        <v>46288</v>
      </c>
      <c r="S30" s="65">
        <f t="shared" si="0"/>
        <v>46289</v>
      </c>
      <c r="T30" s="65">
        <f t="shared" si="0"/>
        <v>46290</v>
      </c>
      <c r="U30" s="65">
        <f t="shared" si="0"/>
        <v>46291</v>
      </c>
      <c r="V30" s="62"/>
      <c r="W30" s="62"/>
      <c r="X30" s="65">
        <f t="shared" si="1"/>
        <v>46348</v>
      </c>
      <c r="Y30" s="65">
        <f t="shared" si="1"/>
        <v>46349</v>
      </c>
      <c r="Z30" s="65">
        <f t="shared" si="1"/>
        <v>46350</v>
      </c>
      <c r="AA30" s="65">
        <f t="shared" si="1"/>
        <v>46351</v>
      </c>
      <c r="AB30" s="65">
        <f t="shared" si="1"/>
        <v>46352</v>
      </c>
      <c r="AC30" s="65">
        <f t="shared" si="1"/>
        <v>46353</v>
      </c>
      <c r="AD30" s="65">
        <f t="shared" si="1"/>
        <v>46354</v>
      </c>
      <c r="AE30" s="38"/>
      <c r="AF30" s="38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68"/>
      <c r="B31" s="38"/>
      <c r="C31" s="79"/>
      <c r="D31" s="80"/>
      <c r="E31" s="80"/>
      <c r="F31" s="80"/>
      <c r="G31" s="80"/>
      <c r="H31" s="80"/>
      <c r="I31" s="80"/>
      <c r="J31" s="80"/>
      <c r="K31" s="81"/>
      <c r="L31" s="38"/>
      <c r="M31" s="38"/>
      <c r="N31" s="38"/>
      <c r="O31" s="65">
        <f t="shared" si="0"/>
        <v>46292</v>
      </c>
      <c r="P31" s="65">
        <f t="shared" si="0"/>
        <v>46293</v>
      </c>
      <c r="Q31" s="65">
        <f t="shared" si="0"/>
        <v>46294</v>
      </c>
      <c r="R31" s="65">
        <f t="shared" si="0"/>
        <v>46295</v>
      </c>
      <c r="S31" s="65" t="str">
        <f t="shared" si="0"/>
        <v/>
      </c>
      <c r="T31" s="65" t="str">
        <f t="shared" si="0"/>
        <v/>
      </c>
      <c r="U31" s="65" t="str">
        <f t="shared" si="0"/>
        <v/>
      </c>
      <c r="V31" s="62"/>
      <c r="W31" s="62"/>
      <c r="X31" s="65">
        <f t="shared" si="1"/>
        <v>46355</v>
      </c>
      <c r="Y31" s="65">
        <f t="shared" si="1"/>
        <v>46356</v>
      </c>
      <c r="Z31" s="65" t="str">
        <f t="shared" si="1"/>
        <v/>
      </c>
      <c r="AA31" s="65" t="str">
        <f t="shared" si="1"/>
        <v/>
      </c>
      <c r="AB31" s="65" t="str">
        <f t="shared" si="1"/>
        <v/>
      </c>
      <c r="AC31" s="65" t="str">
        <f t="shared" si="1"/>
        <v/>
      </c>
      <c r="AD31" s="65" t="str">
        <f t="shared" si="1"/>
        <v/>
      </c>
      <c r="AE31" s="38"/>
      <c r="AF31" s="38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68"/>
      <c r="B32" s="38"/>
      <c r="C32" s="66"/>
      <c r="D32" s="66"/>
      <c r="E32" s="66"/>
      <c r="F32" s="66"/>
      <c r="G32" s="66"/>
      <c r="H32" s="66"/>
      <c r="I32" s="66"/>
      <c r="J32" s="66"/>
      <c r="K32" s="66"/>
      <c r="L32" s="38"/>
      <c r="M32" s="38"/>
      <c r="N32" s="38"/>
      <c r="O32" s="65" t="str">
        <f t="shared" si="0"/>
        <v/>
      </c>
      <c r="P32" s="65" t="str">
        <f t="shared" si="0"/>
        <v/>
      </c>
      <c r="Q32" s="65" t="str">
        <f t="shared" si="0"/>
        <v/>
      </c>
      <c r="R32" s="65" t="str">
        <f t="shared" si="0"/>
        <v/>
      </c>
      <c r="S32" s="65" t="str">
        <f t="shared" si="0"/>
        <v/>
      </c>
      <c r="T32" s="65" t="str">
        <f t="shared" si="0"/>
        <v/>
      </c>
      <c r="U32" s="65" t="str">
        <f t="shared" si="0"/>
        <v/>
      </c>
      <c r="V32" s="62"/>
      <c r="W32" s="62"/>
      <c r="X32" s="65" t="str">
        <f t="shared" si="1"/>
        <v/>
      </c>
      <c r="Y32" s="65" t="str">
        <f t="shared" si="1"/>
        <v/>
      </c>
      <c r="Z32" s="65" t="str">
        <f t="shared" si="1"/>
        <v/>
      </c>
      <c r="AA32" s="65" t="str">
        <f t="shared" si="1"/>
        <v/>
      </c>
      <c r="AB32" s="65" t="str">
        <f t="shared" si="1"/>
        <v/>
      </c>
      <c r="AC32" s="65" t="str">
        <f t="shared" si="1"/>
        <v/>
      </c>
      <c r="AD32" s="65" t="str">
        <f t="shared" si="1"/>
        <v/>
      </c>
      <c r="AE32" s="38"/>
      <c r="AF32" s="38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6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65"/>
      <c r="P33" s="65"/>
      <c r="Q33" s="65"/>
      <c r="R33" s="65"/>
      <c r="S33" s="65"/>
      <c r="T33" s="65"/>
      <c r="U33" s="65"/>
      <c r="V33" s="62"/>
      <c r="W33" s="62"/>
      <c r="X33" s="65"/>
      <c r="Y33" s="65"/>
      <c r="Z33" s="65"/>
      <c r="AA33" s="65"/>
      <c r="AB33" s="65"/>
      <c r="AC33" s="65"/>
      <c r="AD33" s="65"/>
      <c r="AE33" s="38"/>
      <c r="AF33" s="38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8.25" customHeight="1" x14ac:dyDescent="0.15">
      <c r="A34" s="6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5">
    <mergeCell ref="C28:K29"/>
    <mergeCell ref="C30:K31"/>
    <mergeCell ref="C21:D21"/>
    <mergeCell ref="E21:F21"/>
    <mergeCell ref="G21:H21"/>
    <mergeCell ref="I21:J21"/>
    <mergeCell ref="K21:M21"/>
    <mergeCell ref="O21:V21"/>
    <mergeCell ref="W21:AD21"/>
    <mergeCell ref="C25:K26"/>
    <mergeCell ref="O25:U25"/>
    <mergeCell ref="X25:AD25"/>
    <mergeCell ref="C27:K27"/>
    <mergeCell ref="A1:A34"/>
    <mergeCell ref="C2:AD2"/>
    <mergeCell ref="I4:J4"/>
    <mergeCell ref="K4:M4"/>
    <mergeCell ref="W5:AD5"/>
    <mergeCell ref="W7:AD7"/>
    <mergeCell ref="W9:AD9"/>
    <mergeCell ref="W17:AD17"/>
    <mergeCell ref="C18:D18"/>
    <mergeCell ref="E18:F18"/>
    <mergeCell ref="G18:H18"/>
    <mergeCell ref="I18:J18"/>
    <mergeCell ref="K18:M18"/>
    <mergeCell ref="O18:V18"/>
    <mergeCell ref="W18:AD18"/>
    <mergeCell ref="C19:D20"/>
    <mergeCell ref="E20:F20"/>
    <mergeCell ref="G20:H20"/>
    <mergeCell ref="I20:J20"/>
    <mergeCell ref="K20:M20"/>
    <mergeCell ref="O20:V20"/>
    <mergeCell ref="W20:AD20"/>
    <mergeCell ref="C15:D15"/>
    <mergeCell ref="E15:F15"/>
    <mergeCell ref="G15:H15"/>
    <mergeCell ref="I15:J15"/>
    <mergeCell ref="K15:N15"/>
    <mergeCell ref="O15:V15"/>
    <mergeCell ref="W15:AD15"/>
    <mergeCell ref="C16:D17"/>
    <mergeCell ref="E17:F17"/>
    <mergeCell ref="G17:H17"/>
    <mergeCell ref="I17:J17"/>
    <mergeCell ref="K17:M17"/>
    <mergeCell ref="O17:V17"/>
    <mergeCell ref="C10:D11"/>
    <mergeCell ref="E11:F11"/>
    <mergeCell ref="G11:H11"/>
    <mergeCell ref="I11:J11"/>
    <mergeCell ref="K11:M11"/>
    <mergeCell ref="O11:V11"/>
    <mergeCell ref="C13:D14"/>
    <mergeCell ref="E14:F14"/>
    <mergeCell ref="W11:AD11"/>
    <mergeCell ref="C12:D12"/>
    <mergeCell ref="E12:F12"/>
    <mergeCell ref="G12:H12"/>
    <mergeCell ref="I12:J12"/>
    <mergeCell ref="K12:N12"/>
    <mergeCell ref="O12:V12"/>
    <mergeCell ref="W12:AD12"/>
    <mergeCell ref="G14:H14"/>
    <mergeCell ref="I14:J14"/>
    <mergeCell ref="K14:M14"/>
    <mergeCell ref="O14:V14"/>
    <mergeCell ref="W14:AD14"/>
    <mergeCell ref="C9:D9"/>
    <mergeCell ref="E9:F9"/>
    <mergeCell ref="O8:V8"/>
    <mergeCell ref="W8:AD8"/>
    <mergeCell ref="G9:H9"/>
    <mergeCell ref="I9:J9"/>
    <mergeCell ref="K9:N9"/>
    <mergeCell ref="O9:V9"/>
    <mergeCell ref="E4:F4"/>
    <mergeCell ref="C6:D6"/>
    <mergeCell ref="E6:F6"/>
    <mergeCell ref="G6:H6"/>
    <mergeCell ref="I6:J6"/>
    <mergeCell ref="K6:N6"/>
    <mergeCell ref="O6:V6"/>
    <mergeCell ref="W6:AD6"/>
    <mergeCell ref="C7:D8"/>
    <mergeCell ref="E7:F7"/>
    <mergeCell ref="E8:F8"/>
    <mergeCell ref="G7:H7"/>
    <mergeCell ref="I7:J7"/>
    <mergeCell ref="K7:M7"/>
    <mergeCell ref="O7:V7"/>
    <mergeCell ref="G8:H8"/>
    <mergeCell ref="I8:J8"/>
    <mergeCell ref="K8:M8"/>
    <mergeCell ref="O4:V4"/>
    <mergeCell ref="W4:AD4"/>
    <mergeCell ref="C5:D5"/>
    <mergeCell ref="E5:F5"/>
    <mergeCell ref="G5:H5"/>
    <mergeCell ref="I5:J5"/>
    <mergeCell ref="K5:M5"/>
    <mergeCell ref="O5:V5"/>
    <mergeCell ref="C4:D4"/>
    <mergeCell ref="G4:H4"/>
  </mergeCells>
  <conditionalFormatting sqref="A1:A34">
    <cfRule type="colorScale" priority="5">
      <colorScale>
        <cfvo type="min"/>
        <cfvo type="max"/>
        <color rgb="FF57BB8A"/>
        <color rgb="FFFFFFFF"/>
      </colorScale>
    </cfRule>
  </conditionalFormatting>
  <conditionalFormatting sqref="C5 E5 G5 I5 K5:L5 O5 W5 C7 E8 G8 I8 K8:L8 O8 W8 C10 E11 G11 I11 K11:L11 O11 W11 C13 E14 G14 I14 K14:L14 O14 W14 C16 E17 G17 I17 K17:L17 O17 W17 E20 G20 I20 K20:L20 O20 W20">
    <cfRule type="expression" dxfId="11" priority="1">
      <formula>MONTH(C5)&lt;&gt;MONTH($C$2)</formula>
    </cfRule>
    <cfRule type="expression" dxfId="10" priority="2">
      <formula>OR(WEEKDAY(C5,1)=1,WEEKDAY(C5,1)=7)</formula>
    </cfRule>
  </conditionalFormatting>
  <conditionalFormatting sqref="C19">
    <cfRule type="expression" dxfId="9" priority="3">
      <formula>MONTH(C19)&lt;&gt;MONTH($C$2)</formula>
    </cfRule>
    <cfRule type="expression" dxfId="8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17.1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50" width="8.6640625" customWidth="1"/>
  </cols>
  <sheetData>
    <row r="1" spans="1:50" ht="8.25" customHeight="1" x14ac:dyDescent="0.15">
      <c r="A1" s="67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50.25" customHeight="1" x14ac:dyDescent="0.5">
      <c r="A2" s="68"/>
      <c r="B2" s="39"/>
      <c r="C2" s="96">
        <f>DATE(About!Q8,About!Q10+10,1)</f>
        <v>46327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2"/>
      <c r="AE2" s="39"/>
      <c r="AF2" s="39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</row>
    <row r="3" spans="1:50" ht="9" customHeight="1" x14ac:dyDescent="0.6">
      <c r="A3" s="68"/>
      <c r="B3" s="41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1"/>
      <c r="P3" s="41"/>
      <c r="Q3" s="41"/>
      <c r="R3" s="41"/>
      <c r="S3" s="41"/>
      <c r="T3" s="41"/>
      <c r="U3" s="41"/>
      <c r="V3" s="39"/>
      <c r="W3" s="41"/>
      <c r="X3" s="41"/>
      <c r="Y3" s="41"/>
      <c r="Z3" s="41"/>
      <c r="AA3" s="41"/>
      <c r="AB3" s="41"/>
      <c r="AC3" s="41"/>
      <c r="AD3" s="41"/>
      <c r="AE3" s="41"/>
      <c r="AF3" s="39"/>
      <c r="AG3" s="44"/>
      <c r="AH3" s="44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</row>
    <row r="4" spans="1:50" ht="30" customHeight="1" x14ac:dyDescent="0.2">
      <c r="A4" s="68"/>
      <c r="B4" s="46"/>
      <c r="C4" s="82">
        <f>C5</f>
        <v>46327</v>
      </c>
      <c r="D4" s="84"/>
      <c r="E4" s="82">
        <f>E5</f>
        <v>46328</v>
      </c>
      <c r="F4" s="84"/>
      <c r="G4" s="82">
        <f>G5</f>
        <v>46329</v>
      </c>
      <c r="H4" s="84"/>
      <c r="I4" s="82">
        <f>I5</f>
        <v>46330</v>
      </c>
      <c r="J4" s="84"/>
      <c r="K4" s="82">
        <f>K5</f>
        <v>46331</v>
      </c>
      <c r="L4" s="83"/>
      <c r="M4" s="84"/>
      <c r="N4" s="47"/>
      <c r="O4" s="82">
        <f>O5</f>
        <v>46332</v>
      </c>
      <c r="P4" s="83"/>
      <c r="Q4" s="83"/>
      <c r="R4" s="83"/>
      <c r="S4" s="83"/>
      <c r="T4" s="83"/>
      <c r="U4" s="83"/>
      <c r="V4" s="84"/>
      <c r="W4" s="82">
        <f>W5</f>
        <v>46333</v>
      </c>
      <c r="X4" s="83"/>
      <c r="Y4" s="83"/>
      <c r="Z4" s="83"/>
      <c r="AA4" s="83"/>
      <c r="AB4" s="83"/>
      <c r="AC4" s="83"/>
      <c r="AD4" s="84"/>
      <c r="AE4" s="46"/>
      <c r="AF4" s="48"/>
      <c r="AG4" s="49"/>
      <c r="AH4" s="49"/>
      <c r="AI4" s="49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</row>
    <row r="5" spans="1:50" ht="24.75" customHeight="1" x14ac:dyDescent="0.2">
      <c r="A5" s="68"/>
      <c r="B5" s="38"/>
      <c r="C5" s="85">
        <f>$C$2-(WEEKDAY($C$2,1)-(start_day-1))-IF((WEEKDAY($C$2,1)-(start_day-1))&lt;=0,7,0)+1</f>
        <v>46327</v>
      </c>
      <c r="D5" s="81"/>
      <c r="E5" s="85">
        <f>C5+1</f>
        <v>46328</v>
      </c>
      <c r="F5" s="81"/>
      <c r="G5" s="85">
        <f>E5+1</f>
        <v>46329</v>
      </c>
      <c r="H5" s="81"/>
      <c r="I5" s="85">
        <f>G5+1</f>
        <v>46330</v>
      </c>
      <c r="J5" s="81"/>
      <c r="K5" s="85">
        <f>I5+1</f>
        <v>46331</v>
      </c>
      <c r="L5" s="80"/>
      <c r="M5" s="81"/>
      <c r="N5" s="51"/>
      <c r="O5" s="85">
        <f>K5+1</f>
        <v>46332</v>
      </c>
      <c r="P5" s="80"/>
      <c r="Q5" s="80"/>
      <c r="R5" s="80"/>
      <c r="S5" s="80"/>
      <c r="T5" s="80"/>
      <c r="U5" s="80"/>
      <c r="V5" s="81"/>
      <c r="W5" s="85">
        <f>O5+1</f>
        <v>46333</v>
      </c>
      <c r="X5" s="80"/>
      <c r="Y5" s="80"/>
      <c r="Z5" s="80"/>
      <c r="AA5" s="80"/>
      <c r="AB5" s="80"/>
      <c r="AC5" s="80"/>
      <c r="AD5" s="81"/>
      <c r="AE5" s="38"/>
      <c r="AF5" s="52"/>
      <c r="AG5" s="53"/>
      <c r="AH5" s="53"/>
      <c r="AI5" s="53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68"/>
      <c r="B6" s="54"/>
      <c r="C6" s="86"/>
      <c r="D6" s="87"/>
      <c r="E6" s="86"/>
      <c r="F6" s="87"/>
      <c r="G6" s="86"/>
      <c r="H6" s="87"/>
      <c r="I6" s="86"/>
      <c r="J6" s="87"/>
      <c r="K6" s="86"/>
      <c r="L6" s="88"/>
      <c r="M6" s="88"/>
      <c r="N6" s="87"/>
      <c r="O6" s="86"/>
      <c r="P6" s="88"/>
      <c r="Q6" s="88"/>
      <c r="R6" s="88"/>
      <c r="S6" s="88"/>
      <c r="T6" s="88"/>
      <c r="U6" s="88"/>
      <c r="V6" s="87"/>
      <c r="W6" s="86"/>
      <c r="X6" s="88"/>
      <c r="Y6" s="88"/>
      <c r="Z6" s="88"/>
      <c r="AA6" s="88"/>
      <c r="AB6" s="88"/>
      <c r="AC6" s="88"/>
      <c r="AD6" s="87"/>
      <c r="AE6" s="15"/>
      <c r="AF6" s="54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</row>
    <row r="7" spans="1:50" ht="9.75" customHeight="1" x14ac:dyDescent="0.15">
      <c r="A7" s="68"/>
      <c r="B7" s="38"/>
      <c r="C7" s="89">
        <f>W5+1</f>
        <v>46334</v>
      </c>
      <c r="D7" s="78"/>
      <c r="E7" s="90"/>
      <c r="F7" s="81"/>
      <c r="G7" s="90"/>
      <c r="H7" s="81"/>
      <c r="I7" s="90"/>
      <c r="J7" s="81"/>
      <c r="K7" s="90"/>
      <c r="L7" s="80"/>
      <c r="M7" s="81"/>
      <c r="N7" s="56"/>
      <c r="O7" s="90"/>
      <c r="P7" s="80"/>
      <c r="Q7" s="80"/>
      <c r="R7" s="80"/>
      <c r="S7" s="80"/>
      <c r="T7" s="80"/>
      <c r="U7" s="80"/>
      <c r="V7" s="81"/>
      <c r="W7" s="90"/>
      <c r="X7" s="80"/>
      <c r="Y7" s="80"/>
      <c r="Z7" s="80"/>
      <c r="AA7" s="80"/>
      <c r="AB7" s="80"/>
      <c r="AC7" s="80"/>
      <c r="AD7" s="81"/>
      <c r="AE7" s="38"/>
      <c r="AF7" s="38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68"/>
      <c r="B8" s="15"/>
      <c r="C8" s="79"/>
      <c r="D8" s="81"/>
      <c r="E8" s="91">
        <f>C7+1</f>
        <v>46335</v>
      </c>
      <c r="F8" s="72"/>
      <c r="G8" s="91">
        <f>E8+1</f>
        <v>46336</v>
      </c>
      <c r="H8" s="72"/>
      <c r="I8" s="91">
        <f>G8+1</f>
        <v>46337</v>
      </c>
      <c r="J8" s="72"/>
      <c r="K8" s="91">
        <f>I8+1</f>
        <v>46338</v>
      </c>
      <c r="L8" s="71"/>
      <c r="M8" s="72"/>
      <c r="N8" s="57"/>
      <c r="O8" s="91">
        <f>K8+1</f>
        <v>46339</v>
      </c>
      <c r="P8" s="71"/>
      <c r="Q8" s="71"/>
      <c r="R8" s="71"/>
      <c r="S8" s="71"/>
      <c r="T8" s="71"/>
      <c r="U8" s="71"/>
      <c r="V8" s="72"/>
      <c r="W8" s="91">
        <f>O8+1</f>
        <v>46340</v>
      </c>
      <c r="X8" s="71"/>
      <c r="Y8" s="71"/>
      <c r="Z8" s="71"/>
      <c r="AA8" s="71"/>
      <c r="AB8" s="71"/>
      <c r="AC8" s="71"/>
      <c r="AD8" s="72"/>
      <c r="AE8" s="15"/>
      <c r="AF8" s="15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68"/>
      <c r="B9" s="54"/>
      <c r="C9" s="86"/>
      <c r="D9" s="87"/>
      <c r="E9" s="86"/>
      <c r="F9" s="87"/>
      <c r="G9" s="86"/>
      <c r="H9" s="87"/>
      <c r="I9" s="86"/>
      <c r="J9" s="87"/>
      <c r="K9" s="86"/>
      <c r="L9" s="88"/>
      <c r="M9" s="88"/>
      <c r="N9" s="87"/>
      <c r="O9" s="86"/>
      <c r="P9" s="88"/>
      <c r="Q9" s="88"/>
      <c r="R9" s="88"/>
      <c r="S9" s="88"/>
      <c r="T9" s="88"/>
      <c r="U9" s="88"/>
      <c r="V9" s="87"/>
      <c r="W9" s="86"/>
      <c r="X9" s="88"/>
      <c r="Y9" s="88"/>
      <c r="Z9" s="88"/>
      <c r="AA9" s="88"/>
      <c r="AB9" s="88"/>
      <c r="AC9" s="88"/>
      <c r="AD9" s="87"/>
      <c r="AE9" s="15"/>
      <c r="AF9" s="54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</row>
    <row r="10" spans="1:50" ht="9.75" customHeight="1" x14ac:dyDescent="0.15">
      <c r="A10" s="68"/>
      <c r="B10" s="54"/>
      <c r="C10" s="89">
        <f>W8+1</f>
        <v>46341</v>
      </c>
      <c r="D10" s="78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15"/>
      <c r="AF10" s="54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</row>
    <row r="11" spans="1:50" ht="15" customHeight="1" x14ac:dyDescent="0.15">
      <c r="A11" s="68"/>
      <c r="B11" s="15"/>
      <c r="C11" s="79"/>
      <c r="D11" s="81"/>
      <c r="E11" s="91">
        <f>C10+1</f>
        <v>46342</v>
      </c>
      <c r="F11" s="72"/>
      <c r="G11" s="91">
        <f>E11+1</f>
        <v>46343</v>
      </c>
      <c r="H11" s="72"/>
      <c r="I11" s="91">
        <f>G11+1</f>
        <v>46344</v>
      </c>
      <c r="J11" s="72"/>
      <c r="K11" s="91">
        <f>I11+1</f>
        <v>46345</v>
      </c>
      <c r="L11" s="71"/>
      <c r="M11" s="72"/>
      <c r="N11" s="57"/>
      <c r="O11" s="91">
        <f>K11+1</f>
        <v>46346</v>
      </c>
      <c r="P11" s="71"/>
      <c r="Q11" s="71"/>
      <c r="R11" s="71"/>
      <c r="S11" s="71"/>
      <c r="T11" s="71"/>
      <c r="U11" s="71"/>
      <c r="V11" s="72"/>
      <c r="W11" s="91">
        <f>O11+1</f>
        <v>46347</v>
      </c>
      <c r="X11" s="71"/>
      <c r="Y11" s="71"/>
      <c r="Z11" s="71"/>
      <c r="AA11" s="71"/>
      <c r="AB11" s="71"/>
      <c r="AC11" s="71"/>
      <c r="AD11" s="72"/>
      <c r="AE11" s="15"/>
      <c r="AF11" s="15"/>
      <c r="AG11" s="6"/>
      <c r="AH11" s="6"/>
      <c r="AI11" s="4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68"/>
      <c r="B12" s="54"/>
      <c r="C12" s="86"/>
      <c r="D12" s="87"/>
      <c r="E12" s="86"/>
      <c r="F12" s="87"/>
      <c r="G12" s="86"/>
      <c r="H12" s="87"/>
      <c r="I12" s="86"/>
      <c r="J12" s="87"/>
      <c r="K12" s="86"/>
      <c r="L12" s="88"/>
      <c r="M12" s="88"/>
      <c r="N12" s="87"/>
      <c r="O12" s="86"/>
      <c r="P12" s="88"/>
      <c r="Q12" s="88"/>
      <c r="R12" s="88"/>
      <c r="S12" s="88"/>
      <c r="T12" s="88"/>
      <c r="U12" s="88"/>
      <c r="V12" s="87"/>
      <c r="W12" s="86"/>
      <c r="X12" s="88"/>
      <c r="Y12" s="88"/>
      <c r="Z12" s="88"/>
      <c r="AA12" s="88"/>
      <c r="AB12" s="88"/>
      <c r="AC12" s="88"/>
      <c r="AD12" s="87"/>
      <c r="AE12" s="15"/>
      <c r="AF12" s="54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</row>
    <row r="13" spans="1:50" ht="9.75" customHeight="1" x14ac:dyDescent="0.15">
      <c r="A13" s="68"/>
      <c r="B13" s="54"/>
      <c r="C13" s="89">
        <f>W11+1</f>
        <v>46348</v>
      </c>
      <c r="D13" s="7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15"/>
      <c r="AF13" s="54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</row>
    <row r="14" spans="1:50" ht="15" customHeight="1" x14ac:dyDescent="0.15">
      <c r="A14" s="68"/>
      <c r="B14" s="15"/>
      <c r="C14" s="79"/>
      <c r="D14" s="81"/>
      <c r="E14" s="91">
        <f>C13+1</f>
        <v>46349</v>
      </c>
      <c r="F14" s="72"/>
      <c r="G14" s="91">
        <f>E14+1</f>
        <v>46350</v>
      </c>
      <c r="H14" s="72"/>
      <c r="I14" s="91">
        <f>G14+1</f>
        <v>46351</v>
      </c>
      <c r="J14" s="72"/>
      <c r="K14" s="91">
        <f>I14+1</f>
        <v>46352</v>
      </c>
      <c r="L14" s="71"/>
      <c r="M14" s="72"/>
      <c r="N14" s="57"/>
      <c r="O14" s="91">
        <f>K14+1</f>
        <v>46353</v>
      </c>
      <c r="P14" s="71"/>
      <c r="Q14" s="71"/>
      <c r="R14" s="71"/>
      <c r="S14" s="71"/>
      <c r="T14" s="71"/>
      <c r="U14" s="71"/>
      <c r="V14" s="72"/>
      <c r="W14" s="91">
        <f>O14+1</f>
        <v>46354</v>
      </c>
      <c r="X14" s="71"/>
      <c r="Y14" s="71"/>
      <c r="Z14" s="71"/>
      <c r="AA14" s="71"/>
      <c r="AB14" s="71"/>
      <c r="AC14" s="71"/>
      <c r="AD14" s="72"/>
      <c r="AE14" s="15"/>
      <c r="AF14" s="15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68"/>
      <c r="B15" s="54"/>
      <c r="C15" s="86"/>
      <c r="D15" s="87"/>
      <c r="E15" s="86"/>
      <c r="F15" s="87"/>
      <c r="G15" s="86"/>
      <c r="H15" s="87"/>
      <c r="I15" s="86"/>
      <c r="J15" s="87"/>
      <c r="K15" s="86"/>
      <c r="L15" s="88"/>
      <c r="M15" s="88"/>
      <c r="N15" s="87"/>
      <c r="O15" s="86"/>
      <c r="P15" s="88"/>
      <c r="Q15" s="88"/>
      <c r="R15" s="88"/>
      <c r="S15" s="88"/>
      <c r="T15" s="88"/>
      <c r="U15" s="88"/>
      <c r="V15" s="87"/>
      <c r="W15" s="86"/>
      <c r="X15" s="88"/>
      <c r="Y15" s="88"/>
      <c r="Z15" s="88"/>
      <c r="AA15" s="88"/>
      <c r="AB15" s="88"/>
      <c r="AC15" s="88"/>
      <c r="AD15" s="87"/>
      <c r="AE15" s="15"/>
      <c r="AF15" s="54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</row>
    <row r="16" spans="1:50" ht="9.75" customHeight="1" x14ac:dyDescent="0.15">
      <c r="A16" s="68"/>
      <c r="B16" s="54"/>
      <c r="C16" s="89">
        <f>W14+1</f>
        <v>46355</v>
      </c>
      <c r="D16" s="7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15"/>
      <c r="AF16" s="54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</row>
    <row r="17" spans="1:50" ht="15" customHeight="1" x14ac:dyDescent="0.15">
      <c r="A17" s="68"/>
      <c r="B17" s="15"/>
      <c r="C17" s="79"/>
      <c r="D17" s="81"/>
      <c r="E17" s="91">
        <f>C16+1</f>
        <v>46356</v>
      </c>
      <c r="F17" s="72"/>
      <c r="G17" s="91">
        <f>E17+1</f>
        <v>46357</v>
      </c>
      <c r="H17" s="72"/>
      <c r="I17" s="91">
        <f>G17+1</f>
        <v>46358</v>
      </c>
      <c r="J17" s="72"/>
      <c r="K17" s="91">
        <f>I17+1</f>
        <v>46359</v>
      </c>
      <c r="L17" s="71"/>
      <c r="M17" s="72"/>
      <c r="N17" s="57"/>
      <c r="O17" s="91">
        <f>K17+1</f>
        <v>46360</v>
      </c>
      <c r="P17" s="71"/>
      <c r="Q17" s="71"/>
      <c r="R17" s="71"/>
      <c r="S17" s="71"/>
      <c r="T17" s="71"/>
      <c r="U17" s="71"/>
      <c r="V17" s="72"/>
      <c r="W17" s="91">
        <f>O17+1</f>
        <v>46361</v>
      </c>
      <c r="X17" s="71"/>
      <c r="Y17" s="71"/>
      <c r="Z17" s="71"/>
      <c r="AA17" s="71"/>
      <c r="AB17" s="71"/>
      <c r="AC17" s="71"/>
      <c r="AD17" s="72"/>
      <c r="AE17" s="15"/>
      <c r="AF17" s="15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68"/>
      <c r="B18" s="54"/>
      <c r="C18" s="86"/>
      <c r="D18" s="87"/>
      <c r="E18" s="86"/>
      <c r="F18" s="87"/>
      <c r="G18" s="86"/>
      <c r="H18" s="87"/>
      <c r="I18" s="86"/>
      <c r="J18" s="87"/>
      <c r="K18" s="86"/>
      <c r="L18" s="88"/>
      <c r="M18" s="87"/>
      <c r="N18" s="12"/>
      <c r="O18" s="86"/>
      <c r="P18" s="88"/>
      <c r="Q18" s="88"/>
      <c r="R18" s="88"/>
      <c r="S18" s="88"/>
      <c r="T18" s="88"/>
      <c r="U18" s="88"/>
      <c r="V18" s="87"/>
      <c r="W18" s="86"/>
      <c r="X18" s="88"/>
      <c r="Y18" s="88"/>
      <c r="Z18" s="88"/>
      <c r="AA18" s="88"/>
      <c r="AB18" s="88"/>
      <c r="AC18" s="88"/>
      <c r="AD18" s="87"/>
      <c r="AE18" s="15"/>
      <c r="AF18" s="54"/>
      <c r="AG18" s="55"/>
      <c r="AH18" s="55"/>
      <c r="AI18" s="55"/>
      <c r="AJ18" s="55"/>
      <c r="AK18" s="55"/>
      <c r="AL18" s="55"/>
      <c r="AM18" s="55"/>
      <c r="AN18" s="55"/>
      <c r="AO18" s="4"/>
      <c r="AP18" s="55"/>
      <c r="AQ18" s="55"/>
      <c r="AR18" s="55"/>
      <c r="AS18" s="55"/>
      <c r="AT18" s="55"/>
      <c r="AU18" s="55"/>
      <c r="AV18" s="55"/>
      <c r="AW18" s="55"/>
      <c r="AX18" s="55"/>
    </row>
    <row r="19" spans="1:50" ht="9.75" customHeight="1" x14ac:dyDescent="0.15">
      <c r="A19" s="68"/>
      <c r="B19" s="54"/>
      <c r="C19" s="89">
        <f>W17+1</f>
        <v>46362</v>
      </c>
      <c r="D19" s="78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15"/>
      <c r="AF19" s="54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</row>
    <row r="20" spans="1:50" ht="15" customHeight="1" x14ac:dyDescent="0.15">
      <c r="A20" s="68"/>
      <c r="B20" s="15"/>
      <c r="C20" s="79"/>
      <c r="D20" s="81"/>
      <c r="E20" s="91">
        <f>C19+1</f>
        <v>46363</v>
      </c>
      <c r="F20" s="72"/>
      <c r="G20" s="91">
        <f>E20+1</f>
        <v>46364</v>
      </c>
      <c r="H20" s="72"/>
      <c r="I20" s="91">
        <f>G20+1</f>
        <v>46365</v>
      </c>
      <c r="J20" s="72"/>
      <c r="K20" s="91">
        <f>I20+1</f>
        <v>46366</v>
      </c>
      <c r="L20" s="71"/>
      <c r="M20" s="72"/>
      <c r="N20" s="57"/>
      <c r="O20" s="91">
        <f>K20+1</f>
        <v>46367</v>
      </c>
      <c r="P20" s="71"/>
      <c r="Q20" s="71"/>
      <c r="R20" s="71"/>
      <c r="S20" s="71"/>
      <c r="T20" s="71"/>
      <c r="U20" s="71"/>
      <c r="V20" s="72"/>
      <c r="W20" s="91">
        <f>O20+1</f>
        <v>46368</v>
      </c>
      <c r="X20" s="71"/>
      <c r="Y20" s="71"/>
      <c r="Z20" s="71"/>
      <c r="AA20" s="71"/>
      <c r="AB20" s="71"/>
      <c r="AC20" s="71"/>
      <c r="AD20" s="72"/>
      <c r="AE20" s="15"/>
      <c r="AF20" s="15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58.5" customHeight="1" x14ac:dyDescent="0.15">
      <c r="A21" s="68"/>
      <c r="B21" s="54"/>
      <c r="C21" s="97"/>
      <c r="D21" s="72"/>
      <c r="E21" s="97"/>
      <c r="F21" s="72"/>
      <c r="G21" s="97"/>
      <c r="H21" s="72"/>
      <c r="I21" s="97"/>
      <c r="J21" s="72"/>
      <c r="K21" s="97"/>
      <c r="L21" s="71"/>
      <c r="M21" s="72"/>
      <c r="N21" s="27"/>
      <c r="O21" s="97"/>
      <c r="P21" s="71"/>
      <c r="Q21" s="71"/>
      <c r="R21" s="71"/>
      <c r="S21" s="71"/>
      <c r="T21" s="71"/>
      <c r="U21" s="71"/>
      <c r="V21" s="72"/>
      <c r="W21" s="97"/>
      <c r="X21" s="71"/>
      <c r="Y21" s="71"/>
      <c r="Z21" s="71"/>
      <c r="AA21" s="71"/>
      <c r="AB21" s="71"/>
      <c r="AC21" s="71"/>
      <c r="AD21" s="72"/>
      <c r="AE21" s="15"/>
      <c r="AF21" s="54"/>
      <c r="AG21" s="55"/>
      <c r="AH21" s="55"/>
      <c r="AI21" s="55"/>
      <c r="AJ21" s="55"/>
      <c r="AK21" s="55"/>
      <c r="AL21" s="55"/>
      <c r="AM21" s="55"/>
      <c r="AN21" s="55"/>
      <c r="AO21" s="4"/>
      <c r="AP21" s="55"/>
      <c r="AQ21" s="55"/>
      <c r="AR21" s="55"/>
      <c r="AS21" s="55"/>
      <c r="AT21" s="55"/>
      <c r="AU21" s="55"/>
      <c r="AV21" s="55"/>
      <c r="AW21" s="55"/>
      <c r="AX21" s="55"/>
    </row>
    <row r="22" spans="1:50" ht="2.25" customHeight="1" x14ac:dyDescent="0.15">
      <c r="A22" s="68"/>
      <c r="B22" s="15"/>
      <c r="C22" s="58"/>
      <c r="D22" s="58"/>
      <c r="E22" s="58"/>
      <c r="F22" s="58"/>
      <c r="G22" s="59"/>
      <c r="H22" s="54"/>
      <c r="I22" s="54"/>
      <c r="J22" s="54"/>
      <c r="K22" s="54"/>
      <c r="L22" s="54"/>
      <c r="M22" s="54"/>
      <c r="N22" s="54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15"/>
      <c r="AF22" s="15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24" hidden="1" customHeight="1" x14ac:dyDescent="0.15">
      <c r="A23" s="68"/>
      <c r="B23" s="15"/>
      <c r="C23" s="58"/>
      <c r="D23" s="58"/>
      <c r="E23" s="58"/>
      <c r="F23" s="58"/>
      <c r="G23" s="59"/>
      <c r="H23" s="54"/>
      <c r="I23" s="54"/>
      <c r="J23" s="54"/>
      <c r="K23" s="54"/>
      <c r="L23" s="54"/>
      <c r="M23" s="54"/>
      <c r="N23" s="54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15"/>
      <c r="AF23" s="15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8.25" customHeight="1" x14ac:dyDescent="0.15">
      <c r="A24" s="6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68"/>
      <c r="B25" s="38"/>
      <c r="C25" s="98" t="s">
        <v>15</v>
      </c>
      <c r="D25" s="74"/>
      <c r="E25" s="74"/>
      <c r="F25" s="74"/>
      <c r="G25" s="74"/>
      <c r="H25" s="74"/>
      <c r="I25" s="74"/>
      <c r="J25" s="74"/>
      <c r="K25" s="75"/>
      <c r="L25" s="61"/>
      <c r="M25" s="38"/>
      <c r="N25" s="38"/>
      <c r="O25" s="92">
        <f>DATE(YEAR(C2),MONTH(C2)-1,1)</f>
        <v>46296</v>
      </c>
      <c r="P25" s="71"/>
      <c r="Q25" s="71"/>
      <c r="R25" s="71"/>
      <c r="S25" s="71"/>
      <c r="T25" s="71"/>
      <c r="U25" s="72"/>
      <c r="V25" s="62"/>
      <c r="W25" s="62"/>
      <c r="X25" s="92">
        <f>DATE(YEAR(C2),MONTH(C2)+1,1)</f>
        <v>46357</v>
      </c>
      <c r="Y25" s="71"/>
      <c r="Z25" s="71"/>
      <c r="AA25" s="71"/>
      <c r="AB25" s="71"/>
      <c r="AC25" s="71"/>
      <c r="AD25" s="72"/>
      <c r="AE25" s="38"/>
      <c r="AF25" s="38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68"/>
      <c r="B26" s="38"/>
      <c r="C26" s="79"/>
      <c r="D26" s="80"/>
      <c r="E26" s="80"/>
      <c r="F26" s="80"/>
      <c r="G26" s="80"/>
      <c r="H26" s="80"/>
      <c r="I26" s="80"/>
      <c r="J26" s="80"/>
      <c r="K26" s="81"/>
      <c r="L26" s="61"/>
      <c r="M26" s="38"/>
      <c r="N26" s="38"/>
      <c r="O26" s="63" t="str">
        <f t="array" ref="O26">INDEX({"S";"M";"T";"W";"T";"F";"S"},1+MOD(start_day+1-2,7))</f>
        <v>S</v>
      </c>
      <c r="P26" s="63" t="str">
        <f t="array" ref="P26">INDEX({"S";"M";"T";"W";"T";"F";"S"},1+MOD(start_day+2-2,7))</f>
        <v>M</v>
      </c>
      <c r="Q26" s="63" t="str">
        <f t="array" ref="Q26">INDEX({"S";"M";"T";"W";"T";"F";"S"},1+MOD(start_day+3-2,7))</f>
        <v>T</v>
      </c>
      <c r="R26" s="63" t="str">
        <f t="array" ref="R26">INDEX({"S";"M";"T";"W";"T";"F";"S"},1+MOD(start_day+4-2,7))</f>
        <v>W</v>
      </c>
      <c r="S26" s="63" t="str">
        <f t="array" ref="S26">INDEX({"S";"M";"T";"W";"T";"F";"S"},1+MOD(start_day+5-2,7))</f>
        <v>T</v>
      </c>
      <c r="T26" s="63" t="str">
        <f t="array" ref="T26">INDEX({"S";"M";"T";"W";"T";"F";"S"},1+MOD(start_day+6-2,7))</f>
        <v>F</v>
      </c>
      <c r="U26" s="63" t="str">
        <f t="array" ref="U26">INDEX({"S";"M";"T";"W";"T";"F";"S"},1+MOD(start_day+7-2,7))</f>
        <v>S</v>
      </c>
      <c r="V26" s="64"/>
      <c r="W26" s="64"/>
      <c r="X26" s="63" t="str">
        <f t="array" ref="X26">INDEX({"S";"M";"T";"W";"T";"F";"S"},1+MOD(start_day+1-2,7))</f>
        <v>S</v>
      </c>
      <c r="Y26" s="63" t="str">
        <f t="array" ref="Y26">INDEX({"S";"M";"T";"W";"T";"F";"S"},1+MOD(start_day+2-2,7))</f>
        <v>M</v>
      </c>
      <c r="Z26" s="63" t="str">
        <f t="array" ref="Z26">INDEX({"S";"M";"T";"W";"T";"F";"S"},1+MOD(start_day+3-2,7))</f>
        <v>T</v>
      </c>
      <c r="AA26" s="63" t="str">
        <f t="array" ref="AA26">INDEX({"S";"M";"T";"W";"T";"F";"S"},1+MOD(start_day+4-2,7))</f>
        <v>W</v>
      </c>
      <c r="AB26" s="63" t="str">
        <f t="array" ref="AB26">INDEX({"S";"M";"T";"W";"T";"F";"S"},1+MOD(start_day+5-2,7))</f>
        <v>T</v>
      </c>
      <c r="AC26" s="63" t="str">
        <f t="array" ref="AC26">INDEX({"S";"M";"T";"W";"T";"F";"S"},1+MOD(start_day+6-2,7))</f>
        <v>F</v>
      </c>
      <c r="AD26" s="63" t="str">
        <f t="array" ref="AD26">INDEX({"S";"M";"T";"W";"T";"F";"S"},1+MOD(start_day+7-2,7))</f>
        <v>S</v>
      </c>
      <c r="AE26" s="38"/>
      <c r="AF26" s="38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68"/>
      <c r="B27" s="38"/>
      <c r="C27" s="93"/>
      <c r="D27" s="94"/>
      <c r="E27" s="94"/>
      <c r="F27" s="94"/>
      <c r="G27" s="94"/>
      <c r="H27" s="94"/>
      <c r="I27" s="94"/>
      <c r="J27" s="94"/>
      <c r="K27" s="95"/>
      <c r="L27" s="38"/>
      <c r="M27" s="38"/>
      <c r="N27" s="38"/>
      <c r="O27" s="65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5" t="str">
        <f t="shared" si="0"/>
        <v/>
      </c>
      <c r="Q27" s="65" t="str">
        <f t="shared" si="0"/>
        <v/>
      </c>
      <c r="R27" s="65" t="str">
        <f t="shared" si="0"/>
        <v/>
      </c>
      <c r="S27" s="65">
        <f t="shared" si="0"/>
        <v>46296</v>
      </c>
      <c r="T27" s="65">
        <f t="shared" si="0"/>
        <v>46297</v>
      </c>
      <c r="U27" s="65">
        <f t="shared" si="0"/>
        <v>46298</v>
      </c>
      <c r="V27" s="62"/>
      <c r="W27" s="62"/>
      <c r="X27" s="65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si="1"/>
        <v/>
      </c>
      <c r="Z27" s="65">
        <f t="shared" si="1"/>
        <v>46357</v>
      </c>
      <c r="AA27" s="65">
        <f t="shared" si="1"/>
        <v>46358</v>
      </c>
      <c r="AB27" s="65">
        <f t="shared" si="1"/>
        <v>46359</v>
      </c>
      <c r="AC27" s="65">
        <f t="shared" si="1"/>
        <v>46360</v>
      </c>
      <c r="AD27" s="65">
        <f t="shared" si="1"/>
        <v>46361</v>
      </c>
      <c r="AE27" s="38"/>
      <c r="AF27" s="38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68"/>
      <c r="B28" s="38"/>
      <c r="C28" s="99"/>
      <c r="D28" s="74"/>
      <c r="E28" s="74"/>
      <c r="F28" s="74"/>
      <c r="G28" s="74"/>
      <c r="H28" s="74"/>
      <c r="I28" s="74"/>
      <c r="J28" s="74"/>
      <c r="K28" s="75"/>
      <c r="L28" s="38"/>
      <c r="M28" s="38"/>
      <c r="N28" s="38"/>
      <c r="O28" s="65">
        <f t="shared" si="0"/>
        <v>46299</v>
      </c>
      <c r="P28" s="65">
        <f t="shared" si="0"/>
        <v>46300</v>
      </c>
      <c r="Q28" s="65">
        <f t="shared" si="0"/>
        <v>46301</v>
      </c>
      <c r="R28" s="65">
        <f t="shared" si="0"/>
        <v>46302</v>
      </c>
      <c r="S28" s="65">
        <f t="shared" si="0"/>
        <v>46303</v>
      </c>
      <c r="T28" s="65">
        <f t="shared" si="0"/>
        <v>46304</v>
      </c>
      <c r="U28" s="65">
        <f t="shared" si="0"/>
        <v>46305</v>
      </c>
      <c r="V28" s="62"/>
      <c r="W28" s="62"/>
      <c r="X28" s="65">
        <f t="shared" si="1"/>
        <v>46362</v>
      </c>
      <c r="Y28" s="65">
        <f t="shared" si="1"/>
        <v>46363</v>
      </c>
      <c r="Z28" s="65">
        <f t="shared" si="1"/>
        <v>46364</v>
      </c>
      <c r="AA28" s="65">
        <f t="shared" si="1"/>
        <v>46365</v>
      </c>
      <c r="AB28" s="65">
        <f t="shared" si="1"/>
        <v>46366</v>
      </c>
      <c r="AC28" s="65">
        <f t="shared" si="1"/>
        <v>46367</v>
      </c>
      <c r="AD28" s="65">
        <f t="shared" si="1"/>
        <v>46368</v>
      </c>
      <c r="AE28" s="38"/>
      <c r="AF28" s="38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68"/>
      <c r="B29" s="38"/>
      <c r="C29" s="79"/>
      <c r="D29" s="80"/>
      <c r="E29" s="80"/>
      <c r="F29" s="80"/>
      <c r="G29" s="80"/>
      <c r="H29" s="80"/>
      <c r="I29" s="80"/>
      <c r="J29" s="80"/>
      <c r="K29" s="81"/>
      <c r="L29" s="38"/>
      <c r="M29" s="38"/>
      <c r="N29" s="38"/>
      <c r="O29" s="65">
        <f t="shared" si="0"/>
        <v>46306</v>
      </c>
      <c r="P29" s="65">
        <f t="shared" si="0"/>
        <v>46307</v>
      </c>
      <c r="Q29" s="65">
        <f t="shared" si="0"/>
        <v>46308</v>
      </c>
      <c r="R29" s="65">
        <f t="shared" si="0"/>
        <v>46309</v>
      </c>
      <c r="S29" s="65">
        <f t="shared" si="0"/>
        <v>46310</v>
      </c>
      <c r="T29" s="65">
        <f t="shared" si="0"/>
        <v>46311</v>
      </c>
      <c r="U29" s="65">
        <f t="shared" si="0"/>
        <v>46312</v>
      </c>
      <c r="V29" s="62"/>
      <c r="W29" s="62"/>
      <c r="X29" s="65">
        <f t="shared" si="1"/>
        <v>46369</v>
      </c>
      <c r="Y29" s="65">
        <f t="shared" si="1"/>
        <v>46370</v>
      </c>
      <c r="Z29" s="65">
        <f t="shared" si="1"/>
        <v>46371</v>
      </c>
      <c r="AA29" s="65">
        <f t="shared" si="1"/>
        <v>46372</v>
      </c>
      <c r="AB29" s="65">
        <f t="shared" si="1"/>
        <v>46373</v>
      </c>
      <c r="AC29" s="65">
        <f t="shared" si="1"/>
        <v>46374</v>
      </c>
      <c r="AD29" s="65">
        <f t="shared" si="1"/>
        <v>46375</v>
      </c>
      <c r="AE29" s="38"/>
      <c r="AF29" s="38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68"/>
      <c r="B30" s="38"/>
      <c r="C30" s="100"/>
      <c r="D30" s="101"/>
      <c r="E30" s="101"/>
      <c r="F30" s="101"/>
      <c r="G30" s="101"/>
      <c r="H30" s="101"/>
      <c r="I30" s="101"/>
      <c r="J30" s="101"/>
      <c r="K30" s="102"/>
      <c r="L30" s="38"/>
      <c r="M30" s="38"/>
      <c r="N30" s="38"/>
      <c r="O30" s="65">
        <f t="shared" si="0"/>
        <v>46313</v>
      </c>
      <c r="P30" s="65">
        <f t="shared" si="0"/>
        <v>46314</v>
      </c>
      <c r="Q30" s="65">
        <f t="shared" si="0"/>
        <v>46315</v>
      </c>
      <c r="R30" s="65">
        <f t="shared" si="0"/>
        <v>46316</v>
      </c>
      <c r="S30" s="65">
        <f t="shared" si="0"/>
        <v>46317</v>
      </c>
      <c r="T30" s="65">
        <f t="shared" si="0"/>
        <v>46318</v>
      </c>
      <c r="U30" s="65">
        <f t="shared" si="0"/>
        <v>46319</v>
      </c>
      <c r="V30" s="62"/>
      <c r="W30" s="62"/>
      <c r="X30" s="65">
        <f t="shared" si="1"/>
        <v>46376</v>
      </c>
      <c r="Y30" s="65">
        <f t="shared" si="1"/>
        <v>46377</v>
      </c>
      <c r="Z30" s="65">
        <f t="shared" si="1"/>
        <v>46378</v>
      </c>
      <c r="AA30" s="65">
        <f t="shared" si="1"/>
        <v>46379</v>
      </c>
      <c r="AB30" s="65">
        <f t="shared" si="1"/>
        <v>46380</v>
      </c>
      <c r="AC30" s="65">
        <f t="shared" si="1"/>
        <v>46381</v>
      </c>
      <c r="AD30" s="65">
        <f t="shared" si="1"/>
        <v>46382</v>
      </c>
      <c r="AE30" s="38"/>
      <c r="AF30" s="38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68"/>
      <c r="B31" s="38"/>
      <c r="C31" s="79"/>
      <c r="D31" s="80"/>
      <c r="E31" s="80"/>
      <c r="F31" s="80"/>
      <c r="G31" s="80"/>
      <c r="H31" s="80"/>
      <c r="I31" s="80"/>
      <c r="J31" s="80"/>
      <c r="K31" s="81"/>
      <c r="L31" s="38"/>
      <c r="M31" s="38"/>
      <c r="N31" s="38"/>
      <c r="O31" s="65">
        <f t="shared" si="0"/>
        <v>46320</v>
      </c>
      <c r="P31" s="65">
        <f t="shared" si="0"/>
        <v>46321</v>
      </c>
      <c r="Q31" s="65">
        <f t="shared" si="0"/>
        <v>46322</v>
      </c>
      <c r="R31" s="65">
        <f t="shared" si="0"/>
        <v>46323</v>
      </c>
      <c r="S31" s="65">
        <f t="shared" si="0"/>
        <v>46324</v>
      </c>
      <c r="T31" s="65">
        <f t="shared" si="0"/>
        <v>46325</v>
      </c>
      <c r="U31" s="65">
        <f t="shared" si="0"/>
        <v>46326</v>
      </c>
      <c r="V31" s="62"/>
      <c r="W31" s="62"/>
      <c r="X31" s="65">
        <f t="shared" si="1"/>
        <v>46383</v>
      </c>
      <c r="Y31" s="65">
        <f t="shared" si="1"/>
        <v>46384</v>
      </c>
      <c r="Z31" s="65">
        <f t="shared" si="1"/>
        <v>46385</v>
      </c>
      <c r="AA31" s="65">
        <f t="shared" si="1"/>
        <v>46386</v>
      </c>
      <c r="AB31" s="65">
        <f t="shared" si="1"/>
        <v>46387</v>
      </c>
      <c r="AC31" s="65" t="str">
        <f t="shared" si="1"/>
        <v/>
      </c>
      <c r="AD31" s="65" t="str">
        <f t="shared" si="1"/>
        <v/>
      </c>
      <c r="AE31" s="38"/>
      <c r="AF31" s="38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68"/>
      <c r="B32" s="38"/>
      <c r="C32" s="66"/>
      <c r="D32" s="66"/>
      <c r="E32" s="66"/>
      <c r="F32" s="66"/>
      <c r="G32" s="66"/>
      <c r="H32" s="66"/>
      <c r="I32" s="66"/>
      <c r="J32" s="66"/>
      <c r="K32" s="66"/>
      <c r="L32" s="38"/>
      <c r="M32" s="38"/>
      <c r="N32" s="38"/>
      <c r="O32" s="65" t="str">
        <f t="shared" si="0"/>
        <v/>
      </c>
      <c r="P32" s="65" t="str">
        <f t="shared" si="0"/>
        <v/>
      </c>
      <c r="Q32" s="65" t="str">
        <f t="shared" si="0"/>
        <v/>
      </c>
      <c r="R32" s="65" t="str">
        <f t="shared" si="0"/>
        <v/>
      </c>
      <c r="S32" s="65" t="str">
        <f t="shared" si="0"/>
        <v/>
      </c>
      <c r="T32" s="65" t="str">
        <f t="shared" si="0"/>
        <v/>
      </c>
      <c r="U32" s="65" t="str">
        <f t="shared" si="0"/>
        <v/>
      </c>
      <c r="V32" s="62"/>
      <c r="W32" s="62"/>
      <c r="X32" s="65" t="str">
        <f t="shared" si="1"/>
        <v/>
      </c>
      <c r="Y32" s="65" t="str">
        <f t="shared" si="1"/>
        <v/>
      </c>
      <c r="Z32" s="65" t="str">
        <f t="shared" si="1"/>
        <v/>
      </c>
      <c r="AA32" s="65" t="str">
        <f t="shared" si="1"/>
        <v/>
      </c>
      <c r="AB32" s="65" t="str">
        <f t="shared" si="1"/>
        <v/>
      </c>
      <c r="AC32" s="65" t="str">
        <f t="shared" si="1"/>
        <v/>
      </c>
      <c r="AD32" s="65" t="str">
        <f t="shared" si="1"/>
        <v/>
      </c>
      <c r="AE32" s="38"/>
      <c r="AF32" s="38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6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65"/>
      <c r="P33" s="65"/>
      <c r="Q33" s="65"/>
      <c r="R33" s="65"/>
      <c r="S33" s="65"/>
      <c r="T33" s="65"/>
      <c r="U33" s="65"/>
      <c r="V33" s="62"/>
      <c r="W33" s="62"/>
      <c r="X33" s="65"/>
      <c r="Y33" s="65"/>
      <c r="Z33" s="65"/>
      <c r="AA33" s="65"/>
      <c r="AB33" s="65"/>
      <c r="AC33" s="65"/>
      <c r="AD33" s="65"/>
      <c r="AE33" s="38"/>
      <c r="AF33" s="38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8.25" customHeight="1" x14ac:dyDescent="0.15">
      <c r="A34" s="6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5">
    <mergeCell ref="C28:K29"/>
    <mergeCell ref="C30:K31"/>
    <mergeCell ref="C21:D21"/>
    <mergeCell ref="E21:F21"/>
    <mergeCell ref="G21:H21"/>
    <mergeCell ref="I21:J21"/>
    <mergeCell ref="K21:M21"/>
    <mergeCell ref="O21:V21"/>
    <mergeCell ref="W21:AD21"/>
    <mergeCell ref="C25:K26"/>
    <mergeCell ref="O25:U25"/>
    <mergeCell ref="X25:AD25"/>
    <mergeCell ref="C27:K27"/>
    <mergeCell ref="A1:A34"/>
    <mergeCell ref="C2:AD2"/>
    <mergeCell ref="I4:J4"/>
    <mergeCell ref="K4:M4"/>
    <mergeCell ref="W5:AD5"/>
    <mergeCell ref="W7:AD7"/>
    <mergeCell ref="W9:AD9"/>
    <mergeCell ref="W17:AD17"/>
    <mergeCell ref="C18:D18"/>
    <mergeCell ref="E18:F18"/>
    <mergeCell ref="G18:H18"/>
    <mergeCell ref="I18:J18"/>
    <mergeCell ref="K18:M18"/>
    <mergeCell ref="O18:V18"/>
    <mergeCell ref="W18:AD18"/>
    <mergeCell ref="C19:D20"/>
    <mergeCell ref="E20:F20"/>
    <mergeCell ref="G20:H20"/>
    <mergeCell ref="I20:J20"/>
    <mergeCell ref="K20:M20"/>
    <mergeCell ref="O20:V20"/>
    <mergeCell ref="W20:AD20"/>
    <mergeCell ref="C15:D15"/>
    <mergeCell ref="E15:F15"/>
    <mergeCell ref="G15:H15"/>
    <mergeCell ref="I15:J15"/>
    <mergeCell ref="K15:N15"/>
    <mergeCell ref="O15:V15"/>
    <mergeCell ref="W15:AD15"/>
    <mergeCell ref="C16:D17"/>
    <mergeCell ref="E17:F17"/>
    <mergeCell ref="G17:H17"/>
    <mergeCell ref="I17:J17"/>
    <mergeCell ref="K17:M17"/>
    <mergeCell ref="O17:V17"/>
    <mergeCell ref="C10:D11"/>
    <mergeCell ref="E11:F11"/>
    <mergeCell ref="G11:H11"/>
    <mergeCell ref="I11:J11"/>
    <mergeCell ref="K11:M11"/>
    <mergeCell ref="O11:V11"/>
    <mergeCell ref="C13:D14"/>
    <mergeCell ref="E14:F14"/>
    <mergeCell ref="W11:AD11"/>
    <mergeCell ref="C12:D12"/>
    <mergeCell ref="E12:F12"/>
    <mergeCell ref="G12:H12"/>
    <mergeCell ref="I12:J12"/>
    <mergeCell ref="K12:N12"/>
    <mergeCell ref="O12:V12"/>
    <mergeCell ref="W12:AD12"/>
    <mergeCell ref="G14:H14"/>
    <mergeCell ref="I14:J14"/>
    <mergeCell ref="K14:M14"/>
    <mergeCell ref="O14:V14"/>
    <mergeCell ref="W14:AD14"/>
    <mergeCell ref="C9:D9"/>
    <mergeCell ref="E9:F9"/>
    <mergeCell ref="O8:V8"/>
    <mergeCell ref="W8:AD8"/>
    <mergeCell ref="G9:H9"/>
    <mergeCell ref="I9:J9"/>
    <mergeCell ref="K9:N9"/>
    <mergeCell ref="O9:V9"/>
    <mergeCell ref="E4:F4"/>
    <mergeCell ref="C6:D6"/>
    <mergeCell ref="E6:F6"/>
    <mergeCell ref="G6:H6"/>
    <mergeCell ref="I6:J6"/>
    <mergeCell ref="K6:N6"/>
    <mergeCell ref="O6:V6"/>
    <mergeCell ref="W6:AD6"/>
    <mergeCell ref="C7:D8"/>
    <mergeCell ref="E7:F7"/>
    <mergeCell ref="E8:F8"/>
    <mergeCell ref="G7:H7"/>
    <mergeCell ref="I7:J7"/>
    <mergeCell ref="K7:M7"/>
    <mergeCell ref="O7:V7"/>
    <mergeCell ref="G8:H8"/>
    <mergeCell ref="I8:J8"/>
    <mergeCell ref="K8:M8"/>
    <mergeCell ref="O4:V4"/>
    <mergeCell ref="W4:AD4"/>
    <mergeCell ref="C5:D5"/>
    <mergeCell ref="E5:F5"/>
    <mergeCell ref="G5:H5"/>
    <mergeCell ref="I5:J5"/>
    <mergeCell ref="K5:M5"/>
    <mergeCell ref="O5:V5"/>
    <mergeCell ref="C4:D4"/>
    <mergeCell ref="G4:H4"/>
  </mergeCells>
  <conditionalFormatting sqref="A1:A34">
    <cfRule type="colorScale" priority="5">
      <colorScale>
        <cfvo type="min"/>
        <cfvo type="max"/>
        <color rgb="FF57BB8A"/>
        <color rgb="FFFFFFFF"/>
      </colorScale>
    </cfRule>
  </conditionalFormatting>
  <conditionalFormatting sqref="C5 E5 G5 I5 K5:L5 O5 W5 C7 E8 G8 I8 K8:L8 O8 W8 C10 E11 G11 I11 K11:L11 O11 W11 C13 E14 G14 I14 K14:L14 O14 W14 C16 E17 G17 I17 K17:L17 O17 W17 E20 G20 I20 K20:L20 O20 W20">
    <cfRule type="expression" dxfId="7" priority="1">
      <formula>MONTH(C5)&lt;&gt;MONTH($C$2)</formula>
    </cfRule>
    <cfRule type="expression" dxfId="6" priority="2">
      <formula>OR(WEEKDAY(C5,1)=1,WEEKDAY(C5,1)=7)</formula>
    </cfRule>
  </conditionalFormatting>
  <conditionalFormatting sqref="C19">
    <cfRule type="expression" dxfId="5" priority="3">
      <formula>MONTH(C19)&lt;&gt;MONTH($C$2)</formula>
    </cfRule>
    <cfRule type="expression" dxfId="4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17.1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2" width="5.5" customWidth="1"/>
    <col min="33" max="33" width="10.5" customWidth="1"/>
    <col min="34" max="50" width="8.6640625" customWidth="1"/>
  </cols>
  <sheetData>
    <row r="1" spans="1:50" ht="8.25" customHeight="1" x14ac:dyDescent="0.15">
      <c r="A1" s="67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50.25" customHeight="1" x14ac:dyDescent="0.5">
      <c r="A2" s="68"/>
      <c r="B2" s="39"/>
      <c r="C2" s="96">
        <f>DATE(About!Q8,About!Q10+11,1)</f>
        <v>46357</v>
      </c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2"/>
      <c r="AE2" s="39"/>
      <c r="AF2" s="39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</row>
    <row r="3" spans="1:50" ht="9" customHeight="1" x14ac:dyDescent="0.6">
      <c r="A3" s="68"/>
      <c r="B3" s="41"/>
      <c r="C3" s="42"/>
      <c r="D3" s="42"/>
      <c r="E3" s="42"/>
      <c r="F3" s="42"/>
      <c r="G3" s="42"/>
      <c r="H3" s="42"/>
      <c r="I3" s="42"/>
      <c r="J3" s="42"/>
      <c r="K3" s="43"/>
      <c r="L3" s="43"/>
      <c r="M3" s="43"/>
      <c r="N3" s="43"/>
      <c r="O3" s="41"/>
      <c r="P3" s="41"/>
      <c r="Q3" s="41"/>
      <c r="R3" s="41"/>
      <c r="S3" s="41"/>
      <c r="T3" s="41"/>
      <c r="U3" s="41"/>
      <c r="V3" s="39"/>
      <c r="W3" s="41"/>
      <c r="X3" s="41"/>
      <c r="Y3" s="41"/>
      <c r="Z3" s="41"/>
      <c r="AA3" s="41"/>
      <c r="AB3" s="41"/>
      <c r="AC3" s="41"/>
      <c r="AD3" s="41"/>
      <c r="AE3" s="41"/>
      <c r="AF3" s="39"/>
      <c r="AG3" s="44"/>
      <c r="AH3" s="44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</row>
    <row r="4" spans="1:50" ht="30" customHeight="1" x14ac:dyDescent="0.2">
      <c r="A4" s="68"/>
      <c r="B4" s="46"/>
      <c r="C4" s="82">
        <f>C5</f>
        <v>46355</v>
      </c>
      <c r="D4" s="84"/>
      <c r="E4" s="82">
        <f>E5</f>
        <v>46356</v>
      </c>
      <c r="F4" s="84"/>
      <c r="G4" s="82">
        <f>G5</f>
        <v>46357</v>
      </c>
      <c r="H4" s="84"/>
      <c r="I4" s="82">
        <f>I5</f>
        <v>46358</v>
      </c>
      <c r="J4" s="84"/>
      <c r="K4" s="82">
        <f>K5</f>
        <v>46359</v>
      </c>
      <c r="L4" s="83"/>
      <c r="M4" s="84"/>
      <c r="N4" s="47"/>
      <c r="O4" s="82">
        <f>O5</f>
        <v>46360</v>
      </c>
      <c r="P4" s="83"/>
      <c r="Q4" s="83"/>
      <c r="R4" s="83"/>
      <c r="S4" s="83"/>
      <c r="T4" s="83"/>
      <c r="U4" s="83"/>
      <c r="V4" s="84"/>
      <c r="W4" s="82">
        <f>W5</f>
        <v>46361</v>
      </c>
      <c r="X4" s="83"/>
      <c r="Y4" s="83"/>
      <c r="Z4" s="83"/>
      <c r="AA4" s="83"/>
      <c r="AB4" s="83"/>
      <c r="AC4" s="83"/>
      <c r="AD4" s="84"/>
      <c r="AE4" s="46"/>
      <c r="AF4" s="48"/>
      <c r="AG4" s="49"/>
      <c r="AH4" s="49"/>
      <c r="AI4" s="49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</row>
    <row r="5" spans="1:50" ht="24.75" customHeight="1" x14ac:dyDescent="0.2">
      <c r="A5" s="68"/>
      <c r="B5" s="38"/>
      <c r="C5" s="85">
        <f>$C$2-(WEEKDAY($C$2,1)-(start_day-1))-IF((WEEKDAY($C$2,1)-(start_day-1))&lt;=0,7,0)+1</f>
        <v>46355</v>
      </c>
      <c r="D5" s="81"/>
      <c r="E5" s="85">
        <f>C5+1</f>
        <v>46356</v>
      </c>
      <c r="F5" s="81"/>
      <c r="G5" s="85">
        <f>E5+1</f>
        <v>46357</v>
      </c>
      <c r="H5" s="81"/>
      <c r="I5" s="85">
        <f>G5+1</f>
        <v>46358</v>
      </c>
      <c r="J5" s="81"/>
      <c r="K5" s="85">
        <f>I5+1</f>
        <v>46359</v>
      </c>
      <c r="L5" s="80"/>
      <c r="M5" s="81"/>
      <c r="N5" s="51"/>
      <c r="O5" s="85">
        <f>K5+1</f>
        <v>46360</v>
      </c>
      <c r="P5" s="80"/>
      <c r="Q5" s="80"/>
      <c r="R5" s="80"/>
      <c r="S5" s="80"/>
      <c r="T5" s="80"/>
      <c r="U5" s="80"/>
      <c r="V5" s="81"/>
      <c r="W5" s="85">
        <f>O5+1</f>
        <v>46361</v>
      </c>
      <c r="X5" s="80"/>
      <c r="Y5" s="80"/>
      <c r="Z5" s="80"/>
      <c r="AA5" s="80"/>
      <c r="AB5" s="80"/>
      <c r="AC5" s="80"/>
      <c r="AD5" s="81"/>
      <c r="AE5" s="38"/>
      <c r="AF5" s="52"/>
      <c r="AG5" s="53"/>
      <c r="AH5" s="53"/>
      <c r="AI5" s="53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68"/>
      <c r="B6" s="54"/>
      <c r="C6" s="86"/>
      <c r="D6" s="87"/>
      <c r="E6" s="86"/>
      <c r="F6" s="87"/>
      <c r="G6" s="86"/>
      <c r="H6" s="87"/>
      <c r="I6" s="86"/>
      <c r="J6" s="87"/>
      <c r="K6" s="86"/>
      <c r="L6" s="88"/>
      <c r="M6" s="88"/>
      <c r="N6" s="87"/>
      <c r="O6" s="86"/>
      <c r="P6" s="88"/>
      <c r="Q6" s="88"/>
      <c r="R6" s="88"/>
      <c r="S6" s="88"/>
      <c r="T6" s="88"/>
      <c r="U6" s="88"/>
      <c r="V6" s="87"/>
      <c r="W6" s="86"/>
      <c r="X6" s="88"/>
      <c r="Y6" s="88"/>
      <c r="Z6" s="88"/>
      <c r="AA6" s="88"/>
      <c r="AB6" s="88"/>
      <c r="AC6" s="88"/>
      <c r="AD6" s="87"/>
      <c r="AE6" s="15"/>
      <c r="AF6" s="54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</row>
    <row r="7" spans="1:50" ht="9.75" customHeight="1" x14ac:dyDescent="0.15">
      <c r="A7" s="68"/>
      <c r="B7" s="38"/>
      <c r="C7" s="89">
        <f>W5+1</f>
        <v>46362</v>
      </c>
      <c r="D7" s="78"/>
      <c r="E7" s="90"/>
      <c r="F7" s="81"/>
      <c r="G7" s="90"/>
      <c r="H7" s="81"/>
      <c r="I7" s="90"/>
      <c r="J7" s="81"/>
      <c r="K7" s="90"/>
      <c r="L7" s="80"/>
      <c r="M7" s="81"/>
      <c r="N7" s="56"/>
      <c r="O7" s="90"/>
      <c r="P7" s="80"/>
      <c r="Q7" s="80"/>
      <c r="R7" s="80"/>
      <c r="S7" s="80"/>
      <c r="T7" s="80"/>
      <c r="U7" s="80"/>
      <c r="V7" s="81"/>
      <c r="W7" s="90"/>
      <c r="X7" s="80"/>
      <c r="Y7" s="80"/>
      <c r="Z7" s="80"/>
      <c r="AA7" s="80"/>
      <c r="AB7" s="80"/>
      <c r="AC7" s="80"/>
      <c r="AD7" s="81"/>
      <c r="AE7" s="38"/>
      <c r="AF7" s="38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68"/>
      <c r="B8" s="15"/>
      <c r="C8" s="79"/>
      <c r="D8" s="81"/>
      <c r="E8" s="91">
        <f>C7+1</f>
        <v>46363</v>
      </c>
      <c r="F8" s="72"/>
      <c r="G8" s="91">
        <f>E8+1</f>
        <v>46364</v>
      </c>
      <c r="H8" s="72"/>
      <c r="I8" s="91">
        <f>G8+1</f>
        <v>46365</v>
      </c>
      <c r="J8" s="72"/>
      <c r="K8" s="91">
        <f>I8+1</f>
        <v>46366</v>
      </c>
      <c r="L8" s="71"/>
      <c r="M8" s="72"/>
      <c r="N8" s="57"/>
      <c r="O8" s="91">
        <f>K8+1</f>
        <v>46367</v>
      </c>
      <c r="P8" s="71"/>
      <c r="Q8" s="71"/>
      <c r="R8" s="71"/>
      <c r="S8" s="71"/>
      <c r="T8" s="71"/>
      <c r="U8" s="71"/>
      <c r="V8" s="72"/>
      <c r="W8" s="91">
        <f>O8+1</f>
        <v>46368</v>
      </c>
      <c r="X8" s="71"/>
      <c r="Y8" s="71"/>
      <c r="Z8" s="71"/>
      <c r="AA8" s="71"/>
      <c r="AB8" s="71"/>
      <c r="AC8" s="71"/>
      <c r="AD8" s="72"/>
      <c r="AE8" s="15"/>
      <c r="AF8" s="15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68"/>
      <c r="B9" s="54"/>
      <c r="C9" s="86"/>
      <c r="D9" s="87"/>
      <c r="E9" s="86"/>
      <c r="F9" s="87"/>
      <c r="G9" s="86"/>
      <c r="H9" s="87"/>
      <c r="I9" s="86"/>
      <c r="J9" s="87"/>
      <c r="K9" s="86"/>
      <c r="L9" s="88"/>
      <c r="M9" s="88"/>
      <c r="N9" s="87"/>
      <c r="O9" s="86"/>
      <c r="P9" s="88"/>
      <c r="Q9" s="88"/>
      <c r="R9" s="88"/>
      <c r="S9" s="88"/>
      <c r="T9" s="88"/>
      <c r="U9" s="88"/>
      <c r="V9" s="87"/>
      <c r="W9" s="86"/>
      <c r="X9" s="88"/>
      <c r="Y9" s="88"/>
      <c r="Z9" s="88"/>
      <c r="AA9" s="88"/>
      <c r="AB9" s="88"/>
      <c r="AC9" s="88"/>
      <c r="AD9" s="87"/>
      <c r="AE9" s="15"/>
      <c r="AF9" s="54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</row>
    <row r="10" spans="1:50" ht="9.75" customHeight="1" x14ac:dyDescent="0.15">
      <c r="A10" s="68"/>
      <c r="B10" s="54"/>
      <c r="C10" s="89">
        <f>W8+1</f>
        <v>46369</v>
      </c>
      <c r="D10" s="78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15"/>
      <c r="AF10" s="54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</row>
    <row r="11" spans="1:50" ht="15" customHeight="1" x14ac:dyDescent="0.15">
      <c r="A11" s="68"/>
      <c r="B11" s="15"/>
      <c r="C11" s="79"/>
      <c r="D11" s="81"/>
      <c r="E11" s="91">
        <f>C10+1</f>
        <v>46370</v>
      </c>
      <c r="F11" s="72"/>
      <c r="G11" s="91">
        <f>E11+1</f>
        <v>46371</v>
      </c>
      <c r="H11" s="72"/>
      <c r="I11" s="91">
        <f>G11+1</f>
        <v>46372</v>
      </c>
      <c r="J11" s="72"/>
      <c r="K11" s="91">
        <f>I11+1</f>
        <v>46373</v>
      </c>
      <c r="L11" s="71"/>
      <c r="M11" s="72"/>
      <c r="N11" s="57"/>
      <c r="O11" s="91">
        <f>K11+1</f>
        <v>46374</v>
      </c>
      <c r="P11" s="71"/>
      <c r="Q11" s="71"/>
      <c r="R11" s="71"/>
      <c r="S11" s="71"/>
      <c r="T11" s="71"/>
      <c r="U11" s="71"/>
      <c r="V11" s="72"/>
      <c r="W11" s="91">
        <f>O11+1</f>
        <v>46375</v>
      </c>
      <c r="X11" s="71"/>
      <c r="Y11" s="71"/>
      <c r="Z11" s="71"/>
      <c r="AA11" s="71"/>
      <c r="AB11" s="71"/>
      <c r="AC11" s="71"/>
      <c r="AD11" s="72"/>
      <c r="AE11" s="15"/>
      <c r="AF11" s="15"/>
      <c r="AG11" s="6"/>
      <c r="AH11" s="6"/>
      <c r="AI11" s="4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68"/>
      <c r="B12" s="54"/>
      <c r="C12" s="86"/>
      <c r="D12" s="87"/>
      <c r="E12" s="86"/>
      <c r="F12" s="87"/>
      <c r="G12" s="86"/>
      <c r="H12" s="87"/>
      <c r="I12" s="86"/>
      <c r="J12" s="87"/>
      <c r="K12" s="86"/>
      <c r="L12" s="88"/>
      <c r="M12" s="88"/>
      <c r="N12" s="87"/>
      <c r="O12" s="86"/>
      <c r="P12" s="88"/>
      <c r="Q12" s="88"/>
      <c r="R12" s="88"/>
      <c r="S12" s="88"/>
      <c r="T12" s="88"/>
      <c r="U12" s="88"/>
      <c r="V12" s="87"/>
      <c r="W12" s="86"/>
      <c r="X12" s="88"/>
      <c r="Y12" s="88"/>
      <c r="Z12" s="88"/>
      <c r="AA12" s="88"/>
      <c r="AB12" s="88"/>
      <c r="AC12" s="88"/>
      <c r="AD12" s="87"/>
      <c r="AE12" s="15"/>
      <c r="AF12" s="54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</row>
    <row r="13" spans="1:50" ht="9.75" customHeight="1" x14ac:dyDescent="0.15">
      <c r="A13" s="68"/>
      <c r="B13" s="54"/>
      <c r="C13" s="89">
        <f>W11+1</f>
        <v>46376</v>
      </c>
      <c r="D13" s="7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15"/>
      <c r="AF13" s="54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</row>
    <row r="14" spans="1:50" ht="15" customHeight="1" x14ac:dyDescent="0.15">
      <c r="A14" s="68"/>
      <c r="B14" s="15"/>
      <c r="C14" s="79"/>
      <c r="D14" s="81"/>
      <c r="E14" s="91">
        <f>C13+1</f>
        <v>46377</v>
      </c>
      <c r="F14" s="72"/>
      <c r="G14" s="91">
        <f>E14+1</f>
        <v>46378</v>
      </c>
      <c r="H14" s="72"/>
      <c r="I14" s="91">
        <f>G14+1</f>
        <v>46379</v>
      </c>
      <c r="J14" s="72"/>
      <c r="K14" s="91">
        <f>I14+1</f>
        <v>46380</v>
      </c>
      <c r="L14" s="71"/>
      <c r="M14" s="72"/>
      <c r="N14" s="57"/>
      <c r="O14" s="91">
        <f>K14+1</f>
        <v>46381</v>
      </c>
      <c r="P14" s="71"/>
      <c r="Q14" s="71"/>
      <c r="R14" s="71"/>
      <c r="S14" s="71"/>
      <c r="T14" s="71"/>
      <c r="U14" s="71"/>
      <c r="V14" s="72"/>
      <c r="W14" s="91">
        <f>O14+1</f>
        <v>46382</v>
      </c>
      <c r="X14" s="71"/>
      <c r="Y14" s="71"/>
      <c r="Z14" s="71"/>
      <c r="AA14" s="71"/>
      <c r="AB14" s="71"/>
      <c r="AC14" s="71"/>
      <c r="AD14" s="72"/>
      <c r="AE14" s="15"/>
      <c r="AF14" s="15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68"/>
      <c r="B15" s="54"/>
      <c r="C15" s="86"/>
      <c r="D15" s="87"/>
      <c r="E15" s="86"/>
      <c r="F15" s="87"/>
      <c r="G15" s="86"/>
      <c r="H15" s="87"/>
      <c r="I15" s="86"/>
      <c r="J15" s="87"/>
      <c r="K15" s="86"/>
      <c r="L15" s="88"/>
      <c r="M15" s="88"/>
      <c r="N15" s="87"/>
      <c r="O15" s="86"/>
      <c r="P15" s="88"/>
      <c r="Q15" s="88"/>
      <c r="R15" s="88"/>
      <c r="S15" s="88"/>
      <c r="T15" s="88"/>
      <c r="U15" s="88"/>
      <c r="V15" s="87"/>
      <c r="W15" s="86"/>
      <c r="X15" s="88"/>
      <c r="Y15" s="88"/>
      <c r="Z15" s="88"/>
      <c r="AA15" s="88"/>
      <c r="AB15" s="88"/>
      <c r="AC15" s="88"/>
      <c r="AD15" s="87"/>
      <c r="AE15" s="15"/>
      <c r="AF15" s="54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</row>
    <row r="16" spans="1:50" ht="9.75" customHeight="1" x14ac:dyDescent="0.15">
      <c r="A16" s="68"/>
      <c r="B16" s="54"/>
      <c r="C16" s="89">
        <f>W14+1</f>
        <v>46383</v>
      </c>
      <c r="D16" s="7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15"/>
      <c r="AF16" s="54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</row>
    <row r="17" spans="1:50" ht="15" customHeight="1" x14ac:dyDescent="0.15">
      <c r="A17" s="68"/>
      <c r="B17" s="15"/>
      <c r="C17" s="79"/>
      <c r="D17" s="81"/>
      <c r="E17" s="91">
        <f>C16+1</f>
        <v>46384</v>
      </c>
      <c r="F17" s="72"/>
      <c r="G17" s="91">
        <f>E17+1</f>
        <v>46385</v>
      </c>
      <c r="H17" s="72"/>
      <c r="I17" s="91">
        <f>G17+1</f>
        <v>46386</v>
      </c>
      <c r="J17" s="72"/>
      <c r="K17" s="91">
        <f>I17+1</f>
        <v>46387</v>
      </c>
      <c r="L17" s="71"/>
      <c r="M17" s="72"/>
      <c r="N17" s="57"/>
      <c r="O17" s="91">
        <f>K17+1</f>
        <v>46388</v>
      </c>
      <c r="P17" s="71"/>
      <c r="Q17" s="71"/>
      <c r="R17" s="71"/>
      <c r="S17" s="71"/>
      <c r="T17" s="71"/>
      <c r="U17" s="71"/>
      <c r="V17" s="72"/>
      <c r="W17" s="91">
        <f>O17+1</f>
        <v>46389</v>
      </c>
      <c r="X17" s="71"/>
      <c r="Y17" s="71"/>
      <c r="Z17" s="71"/>
      <c r="AA17" s="71"/>
      <c r="AB17" s="71"/>
      <c r="AC17" s="71"/>
      <c r="AD17" s="72"/>
      <c r="AE17" s="15"/>
      <c r="AF17" s="15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68"/>
      <c r="B18" s="54"/>
      <c r="C18" s="86"/>
      <c r="D18" s="87"/>
      <c r="E18" s="86"/>
      <c r="F18" s="87"/>
      <c r="G18" s="86"/>
      <c r="H18" s="87"/>
      <c r="I18" s="86"/>
      <c r="J18" s="87"/>
      <c r="K18" s="86"/>
      <c r="L18" s="88"/>
      <c r="M18" s="87"/>
      <c r="N18" s="12"/>
      <c r="O18" s="86"/>
      <c r="P18" s="88"/>
      <c r="Q18" s="88"/>
      <c r="R18" s="88"/>
      <c r="S18" s="88"/>
      <c r="T18" s="88"/>
      <c r="U18" s="88"/>
      <c r="V18" s="87"/>
      <c r="W18" s="86"/>
      <c r="X18" s="88"/>
      <c r="Y18" s="88"/>
      <c r="Z18" s="88"/>
      <c r="AA18" s="88"/>
      <c r="AB18" s="88"/>
      <c r="AC18" s="88"/>
      <c r="AD18" s="87"/>
      <c r="AE18" s="15"/>
      <c r="AF18" s="54"/>
      <c r="AG18" s="55"/>
      <c r="AH18" s="55"/>
      <c r="AI18" s="55"/>
      <c r="AJ18" s="55"/>
      <c r="AK18" s="55"/>
      <c r="AL18" s="55"/>
      <c r="AM18" s="55"/>
      <c r="AN18" s="55"/>
      <c r="AO18" s="4"/>
      <c r="AP18" s="55"/>
      <c r="AQ18" s="55"/>
      <c r="AR18" s="55"/>
      <c r="AS18" s="55"/>
      <c r="AT18" s="55"/>
      <c r="AU18" s="55"/>
      <c r="AV18" s="55"/>
      <c r="AW18" s="55"/>
      <c r="AX18" s="55"/>
    </row>
    <row r="19" spans="1:50" ht="9.75" customHeight="1" x14ac:dyDescent="0.15">
      <c r="A19" s="68"/>
      <c r="B19" s="54"/>
      <c r="C19" s="89">
        <f>W17+1</f>
        <v>46390</v>
      </c>
      <c r="D19" s="78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15"/>
      <c r="AF19" s="54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</row>
    <row r="20" spans="1:50" ht="15" customHeight="1" x14ac:dyDescent="0.15">
      <c r="A20" s="68"/>
      <c r="B20" s="15"/>
      <c r="C20" s="79"/>
      <c r="D20" s="81"/>
      <c r="E20" s="91">
        <f>C19+1</f>
        <v>46391</v>
      </c>
      <c r="F20" s="72"/>
      <c r="G20" s="91">
        <f>E20+1</f>
        <v>46392</v>
      </c>
      <c r="H20" s="72"/>
      <c r="I20" s="91">
        <f>G20+1</f>
        <v>46393</v>
      </c>
      <c r="J20" s="72"/>
      <c r="K20" s="91">
        <f>I20+1</f>
        <v>46394</v>
      </c>
      <c r="L20" s="71"/>
      <c r="M20" s="72"/>
      <c r="N20" s="57"/>
      <c r="O20" s="91">
        <f>K20+1</f>
        <v>46395</v>
      </c>
      <c r="P20" s="71"/>
      <c r="Q20" s="71"/>
      <c r="R20" s="71"/>
      <c r="S20" s="71"/>
      <c r="T20" s="71"/>
      <c r="U20" s="71"/>
      <c r="V20" s="72"/>
      <c r="W20" s="91">
        <f>O20+1</f>
        <v>46396</v>
      </c>
      <c r="X20" s="71"/>
      <c r="Y20" s="71"/>
      <c r="Z20" s="71"/>
      <c r="AA20" s="71"/>
      <c r="AB20" s="71"/>
      <c r="AC20" s="71"/>
      <c r="AD20" s="72"/>
      <c r="AE20" s="15"/>
      <c r="AF20" s="15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58.5" customHeight="1" x14ac:dyDescent="0.15">
      <c r="A21" s="68"/>
      <c r="B21" s="54"/>
      <c r="C21" s="97"/>
      <c r="D21" s="72"/>
      <c r="E21" s="97"/>
      <c r="F21" s="72"/>
      <c r="G21" s="97"/>
      <c r="H21" s="72"/>
      <c r="I21" s="97"/>
      <c r="J21" s="72"/>
      <c r="K21" s="97"/>
      <c r="L21" s="71"/>
      <c r="M21" s="72"/>
      <c r="N21" s="27"/>
      <c r="O21" s="97"/>
      <c r="P21" s="71"/>
      <c r="Q21" s="71"/>
      <c r="R21" s="71"/>
      <c r="S21" s="71"/>
      <c r="T21" s="71"/>
      <c r="U21" s="71"/>
      <c r="V21" s="72"/>
      <c r="W21" s="97"/>
      <c r="X21" s="71"/>
      <c r="Y21" s="71"/>
      <c r="Z21" s="71"/>
      <c r="AA21" s="71"/>
      <c r="AB21" s="71"/>
      <c r="AC21" s="71"/>
      <c r="AD21" s="72"/>
      <c r="AE21" s="15"/>
      <c r="AF21" s="54"/>
      <c r="AG21" s="55"/>
      <c r="AH21" s="55"/>
      <c r="AI21" s="55"/>
      <c r="AJ21" s="55"/>
      <c r="AK21" s="55"/>
      <c r="AL21" s="55"/>
      <c r="AM21" s="55"/>
      <c r="AN21" s="55"/>
      <c r="AO21" s="4"/>
      <c r="AP21" s="55"/>
      <c r="AQ21" s="55"/>
      <c r="AR21" s="55"/>
      <c r="AS21" s="55"/>
      <c r="AT21" s="55"/>
      <c r="AU21" s="55"/>
      <c r="AV21" s="55"/>
      <c r="AW21" s="55"/>
      <c r="AX21" s="55"/>
    </row>
    <row r="22" spans="1:50" ht="2.25" customHeight="1" x14ac:dyDescent="0.15">
      <c r="A22" s="68"/>
      <c r="B22" s="15"/>
      <c r="C22" s="58"/>
      <c r="D22" s="58"/>
      <c r="E22" s="58"/>
      <c r="F22" s="58"/>
      <c r="G22" s="59"/>
      <c r="H22" s="54"/>
      <c r="I22" s="54"/>
      <c r="J22" s="54"/>
      <c r="K22" s="54"/>
      <c r="L22" s="54"/>
      <c r="M22" s="54"/>
      <c r="N22" s="54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15"/>
      <c r="AF22" s="15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24" hidden="1" customHeight="1" x14ac:dyDescent="0.15">
      <c r="A23" s="68"/>
      <c r="B23" s="15"/>
      <c r="C23" s="58"/>
      <c r="D23" s="58"/>
      <c r="E23" s="58"/>
      <c r="F23" s="58"/>
      <c r="G23" s="59"/>
      <c r="H23" s="54"/>
      <c r="I23" s="54"/>
      <c r="J23" s="54"/>
      <c r="K23" s="54"/>
      <c r="L23" s="54"/>
      <c r="M23" s="54"/>
      <c r="N23" s="54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15"/>
      <c r="AF23" s="15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8.25" customHeight="1" x14ac:dyDescent="0.15">
      <c r="A24" s="6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68"/>
      <c r="B25" s="38"/>
      <c r="C25" s="98" t="s">
        <v>15</v>
      </c>
      <c r="D25" s="74"/>
      <c r="E25" s="74"/>
      <c r="F25" s="74"/>
      <c r="G25" s="74"/>
      <c r="H25" s="74"/>
      <c r="I25" s="74"/>
      <c r="J25" s="74"/>
      <c r="K25" s="75"/>
      <c r="L25" s="61"/>
      <c r="M25" s="38"/>
      <c r="N25" s="38"/>
      <c r="O25" s="92">
        <f>DATE(YEAR(C2),MONTH(C2)-1,1)</f>
        <v>46327</v>
      </c>
      <c r="P25" s="71"/>
      <c r="Q25" s="71"/>
      <c r="R25" s="71"/>
      <c r="S25" s="71"/>
      <c r="T25" s="71"/>
      <c r="U25" s="72"/>
      <c r="V25" s="62"/>
      <c r="W25" s="62"/>
      <c r="X25" s="92">
        <f>DATE(YEAR(C2),MONTH(C2)+1,1)</f>
        <v>46388</v>
      </c>
      <c r="Y25" s="71"/>
      <c r="Z25" s="71"/>
      <c r="AA25" s="71"/>
      <c r="AB25" s="71"/>
      <c r="AC25" s="71"/>
      <c r="AD25" s="72"/>
      <c r="AE25" s="38"/>
      <c r="AF25" s="38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68"/>
      <c r="B26" s="38"/>
      <c r="C26" s="79"/>
      <c r="D26" s="80"/>
      <c r="E26" s="80"/>
      <c r="F26" s="80"/>
      <c r="G26" s="80"/>
      <c r="H26" s="80"/>
      <c r="I26" s="80"/>
      <c r="J26" s="80"/>
      <c r="K26" s="81"/>
      <c r="L26" s="61"/>
      <c r="M26" s="38"/>
      <c r="N26" s="38"/>
      <c r="O26" s="63" t="str">
        <f t="array" ref="O26">INDEX({"S";"M";"T";"W";"T";"F";"S"},1+MOD(start_day+1-2,7))</f>
        <v>S</v>
      </c>
      <c r="P26" s="63" t="str">
        <f t="array" ref="P26">INDEX({"S";"M";"T";"W";"T";"F";"S"},1+MOD(start_day+2-2,7))</f>
        <v>M</v>
      </c>
      <c r="Q26" s="63" t="str">
        <f t="array" ref="Q26">INDEX({"S";"M";"T";"W";"T";"F";"S"},1+MOD(start_day+3-2,7))</f>
        <v>T</v>
      </c>
      <c r="R26" s="63" t="str">
        <f t="array" ref="R26">INDEX({"S";"M";"T";"W";"T";"F";"S"},1+MOD(start_day+4-2,7))</f>
        <v>W</v>
      </c>
      <c r="S26" s="63" t="str">
        <f t="array" ref="S26">INDEX({"S";"M";"T";"W";"T";"F";"S"},1+MOD(start_day+5-2,7))</f>
        <v>T</v>
      </c>
      <c r="T26" s="63" t="str">
        <f t="array" ref="T26">INDEX({"S";"M";"T";"W";"T";"F";"S"},1+MOD(start_day+6-2,7))</f>
        <v>F</v>
      </c>
      <c r="U26" s="63" t="str">
        <f t="array" ref="U26">INDEX({"S";"M";"T";"W";"T";"F";"S"},1+MOD(start_day+7-2,7))</f>
        <v>S</v>
      </c>
      <c r="V26" s="64"/>
      <c r="W26" s="64"/>
      <c r="X26" s="63" t="str">
        <f t="array" ref="X26">INDEX({"S";"M";"T";"W";"T";"F";"S"},1+MOD(start_day+1-2,7))</f>
        <v>S</v>
      </c>
      <c r="Y26" s="63" t="str">
        <f t="array" ref="Y26">INDEX({"S";"M";"T";"W";"T";"F";"S"},1+MOD(start_day+2-2,7))</f>
        <v>M</v>
      </c>
      <c r="Z26" s="63" t="str">
        <f t="array" ref="Z26">INDEX({"S";"M";"T";"W";"T";"F";"S"},1+MOD(start_day+3-2,7))</f>
        <v>T</v>
      </c>
      <c r="AA26" s="63" t="str">
        <f t="array" ref="AA26">INDEX({"S";"M";"T";"W";"T";"F";"S"},1+MOD(start_day+4-2,7))</f>
        <v>W</v>
      </c>
      <c r="AB26" s="63" t="str">
        <f t="array" ref="AB26">INDEX({"S";"M";"T";"W";"T";"F";"S"},1+MOD(start_day+5-2,7))</f>
        <v>T</v>
      </c>
      <c r="AC26" s="63" t="str">
        <f t="array" ref="AC26">INDEX({"S";"M";"T";"W";"T";"F";"S"},1+MOD(start_day+6-2,7))</f>
        <v>F</v>
      </c>
      <c r="AD26" s="63" t="str">
        <f t="array" ref="AD26">INDEX({"S";"M";"T";"W";"T";"F";"S"},1+MOD(start_day+7-2,7))</f>
        <v>S</v>
      </c>
      <c r="AE26" s="38"/>
      <c r="AF26" s="38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68"/>
      <c r="B27" s="38"/>
      <c r="C27" s="93"/>
      <c r="D27" s="94"/>
      <c r="E27" s="94"/>
      <c r="F27" s="94"/>
      <c r="G27" s="94"/>
      <c r="H27" s="94"/>
      <c r="I27" s="94"/>
      <c r="J27" s="94"/>
      <c r="K27" s="95"/>
      <c r="L27" s="38"/>
      <c r="M27" s="38"/>
      <c r="N27" s="38"/>
      <c r="O27" s="65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>46327</v>
      </c>
      <c r="P27" s="65">
        <f t="shared" si="0"/>
        <v>46328</v>
      </c>
      <c r="Q27" s="65">
        <f t="shared" si="0"/>
        <v>46329</v>
      </c>
      <c r="R27" s="65">
        <f t="shared" si="0"/>
        <v>46330</v>
      </c>
      <c r="S27" s="65">
        <f t="shared" si="0"/>
        <v>46331</v>
      </c>
      <c r="T27" s="65">
        <f t="shared" si="0"/>
        <v>46332</v>
      </c>
      <c r="U27" s="65">
        <f t="shared" si="0"/>
        <v>46333</v>
      </c>
      <c r="V27" s="62"/>
      <c r="W27" s="62"/>
      <c r="X27" s="65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5" t="str">
        <f t="shared" si="1"/>
        <v/>
      </c>
      <c r="Z27" s="65" t="str">
        <f t="shared" si="1"/>
        <v/>
      </c>
      <c r="AA27" s="65" t="str">
        <f t="shared" si="1"/>
        <v/>
      </c>
      <c r="AB27" s="65" t="str">
        <f t="shared" si="1"/>
        <v/>
      </c>
      <c r="AC27" s="65">
        <f t="shared" si="1"/>
        <v>46388</v>
      </c>
      <c r="AD27" s="65">
        <f t="shared" si="1"/>
        <v>46389</v>
      </c>
      <c r="AE27" s="38"/>
      <c r="AF27" s="38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68"/>
      <c r="B28" s="38"/>
      <c r="C28" s="99"/>
      <c r="D28" s="74"/>
      <c r="E28" s="74"/>
      <c r="F28" s="74"/>
      <c r="G28" s="74"/>
      <c r="H28" s="74"/>
      <c r="I28" s="74"/>
      <c r="J28" s="74"/>
      <c r="K28" s="75"/>
      <c r="L28" s="38"/>
      <c r="M28" s="38"/>
      <c r="N28" s="38"/>
      <c r="O28" s="65">
        <f t="shared" si="0"/>
        <v>46334</v>
      </c>
      <c r="P28" s="65">
        <f t="shared" si="0"/>
        <v>46335</v>
      </c>
      <c r="Q28" s="65">
        <f t="shared" si="0"/>
        <v>46336</v>
      </c>
      <c r="R28" s="65">
        <f t="shared" si="0"/>
        <v>46337</v>
      </c>
      <c r="S28" s="65">
        <f t="shared" si="0"/>
        <v>46338</v>
      </c>
      <c r="T28" s="65">
        <f t="shared" si="0"/>
        <v>46339</v>
      </c>
      <c r="U28" s="65">
        <f t="shared" si="0"/>
        <v>46340</v>
      </c>
      <c r="V28" s="62"/>
      <c r="W28" s="62"/>
      <c r="X28" s="65">
        <f t="shared" si="1"/>
        <v>46390</v>
      </c>
      <c r="Y28" s="65">
        <f t="shared" si="1"/>
        <v>46391</v>
      </c>
      <c r="Z28" s="65">
        <f t="shared" si="1"/>
        <v>46392</v>
      </c>
      <c r="AA28" s="65">
        <f t="shared" si="1"/>
        <v>46393</v>
      </c>
      <c r="AB28" s="65">
        <f t="shared" si="1"/>
        <v>46394</v>
      </c>
      <c r="AC28" s="65">
        <f t="shared" si="1"/>
        <v>46395</v>
      </c>
      <c r="AD28" s="65">
        <f t="shared" si="1"/>
        <v>46396</v>
      </c>
      <c r="AE28" s="38"/>
      <c r="AF28" s="38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68"/>
      <c r="B29" s="38"/>
      <c r="C29" s="79"/>
      <c r="D29" s="80"/>
      <c r="E29" s="80"/>
      <c r="F29" s="80"/>
      <c r="G29" s="80"/>
      <c r="H29" s="80"/>
      <c r="I29" s="80"/>
      <c r="J29" s="80"/>
      <c r="K29" s="81"/>
      <c r="L29" s="38"/>
      <c r="M29" s="38"/>
      <c r="N29" s="38"/>
      <c r="O29" s="65">
        <f t="shared" si="0"/>
        <v>46341</v>
      </c>
      <c r="P29" s="65">
        <f t="shared" si="0"/>
        <v>46342</v>
      </c>
      <c r="Q29" s="65">
        <f t="shared" si="0"/>
        <v>46343</v>
      </c>
      <c r="R29" s="65">
        <f t="shared" si="0"/>
        <v>46344</v>
      </c>
      <c r="S29" s="65">
        <f t="shared" si="0"/>
        <v>46345</v>
      </c>
      <c r="T29" s="65">
        <f t="shared" si="0"/>
        <v>46346</v>
      </c>
      <c r="U29" s="65">
        <f t="shared" si="0"/>
        <v>46347</v>
      </c>
      <c r="V29" s="62"/>
      <c r="W29" s="62"/>
      <c r="X29" s="65">
        <f t="shared" si="1"/>
        <v>46397</v>
      </c>
      <c r="Y29" s="65">
        <f t="shared" si="1"/>
        <v>46398</v>
      </c>
      <c r="Z29" s="65">
        <f t="shared" si="1"/>
        <v>46399</v>
      </c>
      <c r="AA29" s="65">
        <f t="shared" si="1"/>
        <v>46400</v>
      </c>
      <c r="AB29" s="65">
        <f t="shared" si="1"/>
        <v>46401</v>
      </c>
      <c r="AC29" s="65">
        <f t="shared" si="1"/>
        <v>46402</v>
      </c>
      <c r="AD29" s="65">
        <f t="shared" si="1"/>
        <v>46403</v>
      </c>
      <c r="AE29" s="38"/>
      <c r="AF29" s="38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68"/>
      <c r="B30" s="38"/>
      <c r="C30" s="100"/>
      <c r="D30" s="101"/>
      <c r="E30" s="101"/>
      <c r="F30" s="101"/>
      <c r="G30" s="101"/>
      <c r="H30" s="101"/>
      <c r="I30" s="101"/>
      <c r="J30" s="101"/>
      <c r="K30" s="102"/>
      <c r="L30" s="38"/>
      <c r="M30" s="38"/>
      <c r="N30" s="38"/>
      <c r="O30" s="65">
        <f t="shared" si="0"/>
        <v>46348</v>
      </c>
      <c r="P30" s="65">
        <f t="shared" si="0"/>
        <v>46349</v>
      </c>
      <c r="Q30" s="65">
        <f t="shared" si="0"/>
        <v>46350</v>
      </c>
      <c r="R30" s="65">
        <f t="shared" si="0"/>
        <v>46351</v>
      </c>
      <c r="S30" s="65">
        <f t="shared" si="0"/>
        <v>46352</v>
      </c>
      <c r="T30" s="65">
        <f t="shared" si="0"/>
        <v>46353</v>
      </c>
      <c r="U30" s="65">
        <f t="shared" si="0"/>
        <v>46354</v>
      </c>
      <c r="V30" s="62"/>
      <c r="W30" s="62"/>
      <c r="X30" s="65">
        <f t="shared" si="1"/>
        <v>46404</v>
      </c>
      <c r="Y30" s="65">
        <f t="shared" si="1"/>
        <v>46405</v>
      </c>
      <c r="Z30" s="65">
        <f t="shared" si="1"/>
        <v>46406</v>
      </c>
      <c r="AA30" s="65">
        <f t="shared" si="1"/>
        <v>46407</v>
      </c>
      <c r="AB30" s="65">
        <f t="shared" si="1"/>
        <v>46408</v>
      </c>
      <c r="AC30" s="65">
        <f t="shared" si="1"/>
        <v>46409</v>
      </c>
      <c r="AD30" s="65">
        <f t="shared" si="1"/>
        <v>46410</v>
      </c>
      <c r="AE30" s="38"/>
      <c r="AF30" s="38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68"/>
      <c r="B31" s="38"/>
      <c r="C31" s="79"/>
      <c r="D31" s="80"/>
      <c r="E31" s="80"/>
      <c r="F31" s="80"/>
      <c r="G31" s="80"/>
      <c r="H31" s="80"/>
      <c r="I31" s="80"/>
      <c r="J31" s="80"/>
      <c r="K31" s="81"/>
      <c r="L31" s="38"/>
      <c r="M31" s="38"/>
      <c r="N31" s="38"/>
      <c r="O31" s="65">
        <f t="shared" si="0"/>
        <v>46355</v>
      </c>
      <c r="P31" s="65">
        <f t="shared" si="0"/>
        <v>46356</v>
      </c>
      <c r="Q31" s="65" t="str">
        <f t="shared" si="0"/>
        <v/>
      </c>
      <c r="R31" s="65" t="str">
        <f t="shared" si="0"/>
        <v/>
      </c>
      <c r="S31" s="65" t="str">
        <f t="shared" si="0"/>
        <v/>
      </c>
      <c r="T31" s="65" t="str">
        <f t="shared" si="0"/>
        <v/>
      </c>
      <c r="U31" s="65" t="str">
        <f t="shared" si="0"/>
        <v/>
      </c>
      <c r="V31" s="62"/>
      <c r="W31" s="62"/>
      <c r="X31" s="65">
        <f t="shared" si="1"/>
        <v>46411</v>
      </c>
      <c r="Y31" s="65">
        <f t="shared" si="1"/>
        <v>46412</v>
      </c>
      <c r="Z31" s="65">
        <f t="shared" si="1"/>
        <v>46413</v>
      </c>
      <c r="AA31" s="65">
        <f t="shared" si="1"/>
        <v>46414</v>
      </c>
      <c r="AB31" s="65">
        <f t="shared" si="1"/>
        <v>46415</v>
      </c>
      <c r="AC31" s="65">
        <f t="shared" si="1"/>
        <v>46416</v>
      </c>
      <c r="AD31" s="65">
        <f t="shared" si="1"/>
        <v>46417</v>
      </c>
      <c r="AE31" s="38"/>
      <c r="AF31" s="38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68"/>
      <c r="B32" s="38"/>
      <c r="C32" s="66"/>
      <c r="D32" s="66"/>
      <c r="E32" s="66"/>
      <c r="F32" s="66"/>
      <c r="G32" s="66"/>
      <c r="H32" s="66"/>
      <c r="I32" s="66"/>
      <c r="J32" s="66"/>
      <c r="K32" s="66"/>
      <c r="L32" s="38"/>
      <c r="M32" s="38"/>
      <c r="N32" s="38"/>
      <c r="O32" s="65" t="str">
        <f t="shared" si="0"/>
        <v/>
      </c>
      <c r="P32" s="65" t="str">
        <f t="shared" si="0"/>
        <v/>
      </c>
      <c r="Q32" s="65" t="str">
        <f t="shared" si="0"/>
        <v/>
      </c>
      <c r="R32" s="65" t="str">
        <f t="shared" si="0"/>
        <v/>
      </c>
      <c r="S32" s="65" t="str">
        <f t="shared" si="0"/>
        <v/>
      </c>
      <c r="T32" s="65" t="str">
        <f t="shared" si="0"/>
        <v/>
      </c>
      <c r="U32" s="65" t="str">
        <f t="shared" si="0"/>
        <v/>
      </c>
      <c r="V32" s="62"/>
      <c r="W32" s="62"/>
      <c r="X32" s="65">
        <f t="shared" si="1"/>
        <v>46418</v>
      </c>
      <c r="Y32" s="65" t="str">
        <f t="shared" si="1"/>
        <v/>
      </c>
      <c r="Z32" s="65" t="str">
        <f t="shared" si="1"/>
        <v/>
      </c>
      <c r="AA32" s="65" t="str">
        <f t="shared" si="1"/>
        <v/>
      </c>
      <c r="AB32" s="65" t="str">
        <f t="shared" si="1"/>
        <v/>
      </c>
      <c r="AC32" s="65" t="str">
        <f t="shared" si="1"/>
        <v/>
      </c>
      <c r="AD32" s="65" t="str">
        <f t="shared" si="1"/>
        <v/>
      </c>
      <c r="AE32" s="38"/>
      <c r="AF32" s="38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6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65"/>
      <c r="P33" s="65"/>
      <c r="Q33" s="65"/>
      <c r="R33" s="65"/>
      <c r="S33" s="65"/>
      <c r="T33" s="65"/>
      <c r="U33" s="65"/>
      <c r="V33" s="62"/>
      <c r="W33" s="62"/>
      <c r="X33" s="65"/>
      <c r="Y33" s="65"/>
      <c r="Z33" s="65"/>
      <c r="AA33" s="65"/>
      <c r="AB33" s="65"/>
      <c r="AC33" s="65"/>
      <c r="AD33" s="65"/>
      <c r="AE33" s="38"/>
      <c r="AF33" s="38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8.25" customHeight="1" x14ac:dyDescent="0.15">
      <c r="A34" s="6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5">
    <mergeCell ref="C28:K29"/>
    <mergeCell ref="C30:K31"/>
    <mergeCell ref="C21:D21"/>
    <mergeCell ref="E21:F21"/>
    <mergeCell ref="G21:H21"/>
    <mergeCell ref="I21:J21"/>
    <mergeCell ref="K21:M21"/>
    <mergeCell ref="O21:V21"/>
    <mergeCell ref="W21:AD21"/>
    <mergeCell ref="C25:K26"/>
    <mergeCell ref="O25:U25"/>
    <mergeCell ref="X25:AD25"/>
    <mergeCell ref="C27:K27"/>
    <mergeCell ref="A1:A34"/>
    <mergeCell ref="C2:AD2"/>
    <mergeCell ref="I4:J4"/>
    <mergeCell ref="K4:M4"/>
    <mergeCell ref="W5:AD5"/>
    <mergeCell ref="W7:AD7"/>
    <mergeCell ref="W9:AD9"/>
    <mergeCell ref="W17:AD17"/>
    <mergeCell ref="C18:D18"/>
    <mergeCell ref="E18:F18"/>
    <mergeCell ref="G18:H18"/>
    <mergeCell ref="I18:J18"/>
    <mergeCell ref="K18:M18"/>
    <mergeCell ref="O18:V18"/>
    <mergeCell ref="W18:AD18"/>
    <mergeCell ref="C19:D20"/>
    <mergeCell ref="E20:F20"/>
    <mergeCell ref="G20:H20"/>
    <mergeCell ref="I20:J20"/>
    <mergeCell ref="K20:M20"/>
    <mergeCell ref="O20:V20"/>
    <mergeCell ref="W20:AD20"/>
    <mergeCell ref="C15:D15"/>
    <mergeCell ref="E15:F15"/>
    <mergeCell ref="G15:H15"/>
    <mergeCell ref="I15:J15"/>
    <mergeCell ref="K15:N15"/>
    <mergeCell ref="O15:V15"/>
    <mergeCell ref="W15:AD15"/>
    <mergeCell ref="C16:D17"/>
    <mergeCell ref="E17:F17"/>
    <mergeCell ref="G17:H17"/>
    <mergeCell ref="I17:J17"/>
    <mergeCell ref="K17:M17"/>
    <mergeCell ref="O17:V17"/>
    <mergeCell ref="C10:D11"/>
    <mergeCell ref="E11:F11"/>
    <mergeCell ref="G11:H11"/>
    <mergeCell ref="I11:J11"/>
    <mergeCell ref="K11:M11"/>
    <mergeCell ref="O11:V11"/>
    <mergeCell ref="C13:D14"/>
    <mergeCell ref="E14:F14"/>
    <mergeCell ref="W11:AD11"/>
    <mergeCell ref="C12:D12"/>
    <mergeCell ref="E12:F12"/>
    <mergeCell ref="G12:H12"/>
    <mergeCell ref="I12:J12"/>
    <mergeCell ref="K12:N12"/>
    <mergeCell ref="O12:V12"/>
    <mergeCell ref="W12:AD12"/>
    <mergeCell ref="G14:H14"/>
    <mergeCell ref="I14:J14"/>
    <mergeCell ref="K14:M14"/>
    <mergeCell ref="O14:V14"/>
    <mergeCell ref="W14:AD14"/>
    <mergeCell ref="C9:D9"/>
    <mergeCell ref="E9:F9"/>
    <mergeCell ref="O8:V8"/>
    <mergeCell ref="W8:AD8"/>
    <mergeCell ref="G9:H9"/>
    <mergeCell ref="I9:J9"/>
    <mergeCell ref="K9:N9"/>
    <mergeCell ref="O9:V9"/>
    <mergeCell ref="E4:F4"/>
    <mergeCell ref="C6:D6"/>
    <mergeCell ref="E6:F6"/>
    <mergeCell ref="G6:H6"/>
    <mergeCell ref="I6:J6"/>
    <mergeCell ref="K6:N6"/>
    <mergeCell ref="O6:V6"/>
    <mergeCell ref="W6:AD6"/>
    <mergeCell ref="C7:D8"/>
    <mergeCell ref="E7:F7"/>
    <mergeCell ref="E8:F8"/>
    <mergeCell ref="G7:H7"/>
    <mergeCell ref="I7:J7"/>
    <mergeCell ref="K7:M7"/>
    <mergeCell ref="O7:V7"/>
    <mergeCell ref="G8:H8"/>
    <mergeCell ref="I8:J8"/>
    <mergeCell ref="K8:M8"/>
    <mergeCell ref="O4:V4"/>
    <mergeCell ref="W4:AD4"/>
    <mergeCell ref="C5:D5"/>
    <mergeCell ref="E5:F5"/>
    <mergeCell ref="G5:H5"/>
    <mergeCell ref="I5:J5"/>
    <mergeCell ref="K5:M5"/>
    <mergeCell ref="O5:V5"/>
    <mergeCell ref="C4:D4"/>
    <mergeCell ref="G4:H4"/>
  </mergeCells>
  <conditionalFormatting sqref="A1:A34">
    <cfRule type="colorScale" priority="5">
      <colorScale>
        <cfvo type="min"/>
        <cfvo type="max"/>
        <color rgb="FF57BB8A"/>
        <color rgb="FFFFFFFF"/>
      </colorScale>
    </cfRule>
  </conditionalFormatting>
  <conditionalFormatting sqref="C5 E5 G5 I5 K5:L5 O5 W5 C7 E8 G8 I8 K8:L8 O8 W8 C10 E11 G11 I11 K11:L11 O11 W11 C13 E14 G14 I14 K14:L14 O14 W14 C16 E17 G17 I17 K17:L17 O17 W17 E20 G20 I20 K20:L20 O20 W20">
    <cfRule type="expression" dxfId="3" priority="1">
      <formula>MONTH(C5)&lt;&gt;MONTH($C$2)</formula>
    </cfRule>
    <cfRule type="expression" dxfId="2" priority="2">
      <formula>OR(WEEKDAY(C5,1)=1,WEEKDAY(C5,1)=7)</formula>
    </cfRule>
  </conditionalFormatting>
  <conditionalFormatting sqref="C19">
    <cfRule type="expression" dxfId="1" priority="3">
      <formula>MONTH(C19)&lt;&gt;MONTH($C$2)</formula>
    </cfRule>
    <cfRule type="expression" dxfId="0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About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start_day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Lauder</cp:lastModifiedBy>
  <dcterms:created xsi:type="dcterms:W3CDTF">2026-01-05T18:06:08Z</dcterms:created>
  <dcterms:modified xsi:type="dcterms:W3CDTF">2026-01-05T18:06:08Z</dcterms:modified>
</cp:coreProperties>
</file>