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4358DC2A-BB0B-1C49-973A-DCDD027AE6FF}" xr6:coauthVersionLast="47" xr6:coauthVersionMax="47" xr10:uidLastSave="{00000000-0000-0000-0000-000000000000}"/>
  <bookViews>
    <workbookView xWindow="68260" yWindow="600" windowWidth="34140" windowHeight="42600" activeTab="1" xr2:uid="{00000000-000D-0000-FFFF-FFFF00000000}"/>
  </bookViews>
  <sheets>
    <sheet name="About" sheetId="1" r:id="rId1"/>
    <sheet name="January" sheetId="2" r:id="rId2"/>
    <sheet name="February" sheetId="3" r:id="rId3"/>
    <sheet name="March" sheetId="4" r:id="rId4"/>
    <sheet name="April" sheetId="5" r:id="rId5"/>
    <sheet name="May" sheetId="6" r:id="rId6"/>
    <sheet name="June" sheetId="7" r:id="rId7"/>
    <sheet name="July" sheetId="8" r:id="rId8"/>
    <sheet name="August" sheetId="9" r:id="rId9"/>
    <sheet name="September" sheetId="10" r:id="rId10"/>
    <sheet name="October" sheetId="11" r:id="rId11"/>
    <sheet name="November" sheetId="12" r:id="rId12"/>
    <sheet name="December" sheetId="13" r:id="rId13"/>
  </sheets>
  <definedNames>
    <definedName name="start_day">About!$P$12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3" l="1"/>
  <c r="B2" i="12"/>
  <c r="B2" i="11"/>
  <c r="B2" i="10"/>
  <c r="B2" i="9"/>
  <c r="B2" i="8"/>
  <c r="B2" i="7"/>
  <c r="B2" i="6"/>
  <c r="B2" i="5"/>
  <c r="B2" i="4"/>
  <c r="B2" i="3"/>
  <c r="B2" i="2"/>
  <c r="AD27" i="13" l="1" a="1"/>
  <c r="AD27" i="13" s="1"/>
  <c r="AC27" i="13" a="1"/>
  <c r="AC27" i="13" s="1"/>
  <c r="AB27" i="13" a="1"/>
  <c r="AB27" i="13" s="1"/>
  <c r="AA27" i="13" a="1"/>
  <c r="AA27" i="13" s="1"/>
  <c r="Z27" i="13" a="1"/>
  <c r="Z27" i="13"/>
  <c r="Y27" i="13" a="1"/>
  <c r="Y27" i="13" s="1"/>
  <c r="X27" i="13" a="1"/>
  <c r="X27" i="13"/>
  <c r="U27" i="13" a="1"/>
  <c r="U27" i="13" s="1"/>
  <c r="T27" i="13" a="1"/>
  <c r="T27" i="13" s="1"/>
  <c r="S27" i="13" a="1"/>
  <c r="S27" i="13"/>
  <c r="R27" i="13" a="1"/>
  <c r="R27" i="13" s="1"/>
  <c r="Q27" i="13" a="1"/>
  <c r="Q27" i="13" s="1"/>
  <c r="P27" i="13" a="1"/>
  <c r="P27" i="13"/>
  <c r="O27" i="13" a="1"/>
  <c r="O27" i="13"/>
  <c r="C3" i="13"/>
  <c r="AD27" i="12" a="1"/>
  <c r="AD27" i="12"/>
  <c r="AC27" i="12" a="1"/>
  <c r="AC27" i="12" s="1"/>
  <c r="AB27" i="12" a="1"/>
  <c r="AB27" i="12" s="1"/>
  <c r="AA27" i="12" a="1"/>
  <c r="AA27" i="12" s="1"/>
  <c r="Z27" i="12" a="1"/>
  <c r="Z27" i="12"/>
  <c r="Y27" i="12" a="1"/>
  <c r="Y27" i="12" s="1"/>
  <c r="X27" i="12" a="1"/>
  <c r="X27" i="12" s="1"/>
  <c r="U27" i="12" a="1"/>
  <c r="U27" i="12"/>
  <c r="T27" i="12" a="1"/>
  <c r="T27" i="12"/>
  <c r="S27" i="12" a="1"/>
  <c r="S27" i="12" s="1"/>
  <c r="R27" i="12" a="1"/>
  <c r="R27" i="12" s="1"/>
  <c r="Q27" i="12" a="1"/>
  <c r="Q27" i="12" s="1"/>
  <c r="P27" i="12" a="1"/>
  <c r="P27" i="12" s="1"/>
  <c r="O27" i="12" a="1"/>
  <c r="O27" i="12" s="1"/>
  <c r="C3" i="12"/>
  <c r="AD27" i="11" a="1"/>
  <c r="AD27" i="11" s="1"/>
  <c r="AC27" i="11" a="1"/>
  <c r="AC27" i="11" s="1"/>
  <c r="AB27" i="11" a="1"/>
  <c r="AB27" i="11" s="1"/>
  <c r="AA27" i="11" a="1"/>
  <c r="AA27" i="11" s="1"/>
  <c r="Z27" i="11" a="1"/>
  <c r="Z27" i="11" s="1"/>
  <c r="Y27" i="11" a="1"/>
  <c r="Y27" i="11" s="1"/>
  <c r="X27" i="11" a="1"/>
  <c r="X27" i="11" s="1"/>
  <c r="U27" i="11" a="1"/>
  <c r="U27" i="11" s="1"/>
  <c r="T27" i="11" a="1"/>
  <c r="T27" i="11" s="1"/>
  <c r="S27" i="11" a="1"/>
  <c r="S27" i="11" s="1"/>
  <c r="R27" i="11" a="1"/>
  <c r="R27" i="11" s="1"/>
  <c r="Q27" i="11" a="1"/>
  <c r="Q27" i="11" s="1"/>
  <c r="P27" i="11" a="1"/>
  <c r="P27" i="11" s="1"/>
  <c r="O27" i="11" a="1"/>
  <c r="O27" i="11" s="1"/>
  <c r="C3" i="11"/>
  <c r="C6" i="11" s="1"/>
  <c r="AD27" i="10" a="1"/>
  <c r="AD27" i="10" s="1"/>
  <c r="AC27" i="10" a="1"/>
  <c r="AC27" i="10" s="1"/>
  <c r="AB27" i="10" a="1"/>
  <c r="AB27" i="10"/>
  <c r="AA27" i="10" a="1"/>
  <c r="AA27" i="10"/>
  <c r="Z27" i="10" a="1"/>
  <c r="Z27" i="10"/>
  <c r="Y27" i="10" a="1"/>
  <c r="Y27" i="10" s="1"/>
  <c r="X27" i="10" a="1"/>
  <c r="X27" i="10" s="1"/>
  <c r="U27" i="10" a="1"/>
  <c r="U27" i="10" s="1"/>
  <c r="T27" i="10" a="1"/>
  <c r="T27" i="10"/>
  <c r="S27" i="10" a="1"/>
  <c r="S27" i="10" s="1"/>
  <c r="R27" i="10" a="1"/>
  <c r="R27" i="10"/>
  <c r="Q27" i="10" a="1"/>
  <c r="Q27" i="10"/>
  <c r="P27" i="10" a="1"/>
  <c r="P27" i="10" s="1"/>
  <c r="O27" i="10" a="1"/>
  <c r="O27" i="10" s="1"/>
  <c r="C3" i="10"/>
  <c r="X28" i="9"/>
  <c r="AD27" i="9" a="1"/>
  <c r="AD27" i="9" s="1"/>
  <c r="AC27" i="9" a="1"/>
  <c r="AC27" i="9" s="1"/>
  <c r="AB27" i="9" a="1"/>
  <c r="AB27" i="9" s="1"/>
  <c r="AA27" i="9" a="1"/>
  <c r="AA27" i="9"/>
  <c r="Z27" i="9" a="1"/>
  <c r="Z27" i="9"/>
  <c r="Y27" i="9" a="1"/>
  <c r="Y27" i="9" s="1"/>
  <c r="X27" i="9" a="1"/>
  <c r="X27" i="9"/>
  <c r="U27" i="9" a="1"/>
  <c r="U27" i="9"/>
  <c r="T27" i="9" a="1"/>
  <c r="T27" i="9" s="1"/>
  <c r="S27" i="9" a="1"/>
  <c r="S27" i="9" s="1"/>
  <c r="R27" i="9" a="1"/>
  <c r="R27" i="9"/>
  <c r="Q27" i="9" a="1"/>
  <c r="Q27" i="9"/>
  <c r="P27" i="9" a="1"/>
  <c r="P27" i="9" s="1"/>
  <c r="O27" i="9" a="1"/>
  <c r="O27" i="9" s="1"/>
  <c r="C3" i="9"/>
  <c r="X26" i="9" s="1"/>
  <c r="AB33" i="9" s="1"/>
  <c r="AD27" i="8" a="1"/>
  <c r="AD27" i="8"/>
  <c r="AC27" i="8" a="1"/>
  <c r="AC27" i="8"/>
  <c r="AB27" i="8" a="1"/>
  <c r="AB27" i="8" s="1"/>
  <c r="AA27" i="8" a="1"/>
  <c r="AA27" i="8" s="1"/>
  <c r="Z27" i="8" a="1"/>
  <c r="Z27" i="8"/>
  <c r="Y27" i="8" a="1"/>
  <c r="Y27" i="8" s="1"/>
  <c r="X27" i="8" a="1"/>
  <c r="X27" i="8"/>
  <c r="U27" i="8" a="1"/>
  <c r="U27" i="8"/>
  <c r="T27" i="8" a="1"/>
  <c r="T27" i="8"/>
  <c r="S27" i="8" a="1"/>
  <c r="S27" i="8" s="1"/>
  <c r="R27" i="8" a="1"/>
  <c r="R27" i="8" s="1"/>
  <c r="Q27" i="8" a="1"/>
  <c r="Q27" i="8" s="1"/>
  <c r="P27" i="8" a="1"/>
  <c r="P27" i="8"/>
  <c r="O27" i="8" a="1"/>
  <c r="O27" i="8"/>
  <c r="C3" i="8"/>
  <c r="X26" i="8" s="1"/>
  <c r="AD27" i="7" a="1"/>
  <c r="AD27" i="7" s="1"/>
  <c r="AC27" i="7" a="1"/>
  <c r="AC27" i="7"/>
  <c r="AB27" i="7" a="1"/>
  <c r="AB27" i="7"/>
  <c r="AA27" i="7" a="1"/>
  <c r="AA27" i="7" s="1"/>
  <c r="Z27" i="7" a="1"/>
  <c r="Z27" i="7" s="1"/>
  <c r="Y27" i="7" a="1"/>
  <c r="Y27" i="7" s="1"/>
  <c r="X27" i="7" a="1"/>
  <c r="X27" i="7"/>
  <c r="U27" i="7" a="1"/>
  <c r="U27" i="7"/>
  <c r="T27" i="7" a="1"/>
  <c r="T27" i="7"/>
  <c r="S27" i="7" a="1"/>
  <c r="S27" i="7"/>
  <c r="R27" i="7" a="1"/>
  <c r="R27" i="7" s="1"/>
  <c r="Q27" i="7" a="1"/>
  <c r="Q27" i="7"/>
  <c r="P27" i="7" a="1"/>
  <c r="P27" i="7" s="1"/>
  <c r="O27" i="7" a="1"/>
  <c r="O27" i="7"/>
  <c r="C3" i="7"/>
  <c r="AD33" i="6"/>
  <c r="AD32" i="6"/>
  <c r="S31" i="6"/>
  <c r="S30" i="6"/>
  <c r="R30" i="6"/>
  <c r="O29" i="6"/>
  <c r="AD27" i="6" a="1"/>
  <c r="AD27" i="6" s="1"/>
  <c r="AC27" i="6" a="1"/>
  <c r="AC27" i="6" s="1"/>
  <c r="AB27" i="6" a="1"/>
  <c r="AB27" i="6" s="1"/>
  <c r="AA27" i="6" a="1"/>
  <c r="AA27" i="6"/>
  <c r="Z27" i="6" a="1"/>
  <c r="Z27" i="6" s="1"/>
  <c r="Y27" i="6" a="1"/>
  <c r="Y27" i="6"/>
  <c r="X27" i="6" a="1"/>
  <c r="X27" i="6"/>
  <c r="U27" i="6" a="1"/>
  <c r="U27" i="6"/>
  <c r="T27" i="6" a="1"/>
  <c r="T27" i="6"/>
  <c r="S27" i="6" a="1"/>
  <c r="S27" i="6" s="1"/>
  <c r="R27" i="6" a="1"/>
  <c r="R27" i="6"/>
  <c r="Q27" i="6" a="1"/>
  <c r="Q27" i="6" s="1"/>
  <c r="P27" i="6" a="1"/>
  <c r="P27" i="6" s="1"/>
  <c r="O27" i="6" a="1"/>
  <c r="O27" i="6"/>
  <c r="X26" i="6"/>
  <c r="AA28" i="6" s="1"/>
  <c r="O26" i="6"/>
  <c r="U33" i="6" s="1"/>
  <c r="C3" i="6"/>
  <c r="C6" i="6" s="1"/>
  <c r="O32" i="5"/>
  <c r="Z29" i="5"/>
  <c r="AD27" i="5" a="1"/>
  <c r="AD27" i="5" s="1"/>
  <c r="AC27" i="5" a="1"/>
  <c r="AC27" i="5"/>
  <c r="AB27" i="5" a="1"/>
  <c r="AB27" i="5"/>
  <c r="AA27" i="5" a="1"/>
  <c r="AA27" i="5"/>
  <c r="Z27" i="5" a="1"/>
  <c r="Z27" i="5" s="1"/>
  <c r="Y27" i="5" a="1"/>
  <c r="Y27" i="5"/>
  <c r="X27" i="5" a="1"/>
  <c r="X27" i="5"/>
  <c r="U27" i="5" a="1"/>
  <c r="U27" i="5"/>
  <c r="T27" i="5" a="1"/>
  <c r="T27" i="5"/>
  <c r="S27" i="5" a="1"/>
  <c r="S27" i="5"/>
  <c r="R27" i="5" a="1"/>
  <c r="R27" i="5" s="1"/>
  <c r="Q27" i="5" a="1"/>
  <c r="Q27" i="5" s="1"/>
  <c r="P27" i="5" a="1"/>
  <c r="P27" i="5"/>
  <c r="O27" i="5" a="1"/>
  <c r="O27" i="5"/>
  <c r="X26" i="5"/>
  <c r="X33" i="5" s="1"/>
  <c r="O26" i="5"/>
  <c r="U33" i="5" s="1"/>
  <c r="C3" i="5"/>
  <c r="C6" i="5" s="1"/>
  <c r="Z33" i="4"/>
  <c r="Z29" i="4"/>
  <c r="AD27" i="4" a="1"/>
  <c r="AD27" i="4"/>
  <c r="AC27" i="4" a="1"/>
  <c r="AC27" i="4"/>
  <c r="AB27" i="4" a="1"/>
  <c r="AB27" i="4"/>
  <c r="AA27" i="4" a="1"/>
  <c r="AA27" i="4"/>
  <c r="Z27" i="4" a="1"/>
  <c r="Z27" i="4"/>
  <c r="Y27" i="4" a="1"/>
  <c r="Y27" i="4"/>
  <c r="X27" i="4" a="1"/>
  <c r="X27" i="4"/>
  <c r="U27" i="4" a="1"/>
  <c r="U27" i="4"/>
  <c r="T27" i="4" a="1"/>
  <c r="T27" i="4"/>
  <c r="S27" i="4" a="1"/>
  <c r="S27" i="4"/>
  <c r="R27" i="4" a="1"/>
  <c r="R27" i="4"/>
  <c r="Q27" i="4" a="1"/>
  <c r="Q27" i="4"/>
  <c r="P27" i="4" a="1"/>
  <c r="P27" i="4"/>
  <c r="O27" i="4" a="1"/>
  <c r="O27" i="4"/>
  <c r="C3" i="4"/>
  <c r="X26" i="4" s="1"/>
  <c r="Z31" i="4" s="1"/>
  <c r="AD27" i="3" a="1"/>
  <c r="AD27" i="3"/>
  <c r="AC27" i="3" a="1"/>
  <c r="AC27" i="3"/>
  <c r="AB27" i="3" a="1"/>
  <c r="AB27" i="3"/>
  <c r="AA27" i="3" a="1"/>
  <c r="AA27" i="3"/>
  <c r="Z27" i="3" a="1"/>
  <c r="Z27" i="3"/>
  <c r="Y27" i="3" a="1"/>
  <c r="Y27" i="3" s="1"/>
  <c r="X27" i="3" a="1"/>
  <c r="X27" i="3"/>
  <c r="U27" i="3" a="1"/>
  <c r="U27" i="3"/>
  <c r="T27" i="3" a="1"/>
  <c r="T27" i="3"/>
  <c r="S27" i="3" a="1"/>
  <c r="S27" i="3"/>
  <c r="R27" i="3" a="1"/>
  <c r="R27" i="3"/>
  <c r="Q27" i="3" a="1"/>
  <c r="Q27" i="3"/>
  <c r="P27" i="3" a="1"/>
  <c r="P27" i="3" s="1"/>
  <c r="O27" i="3" a="1"/>
  <c r="O27" i="3"/>
  <c r="C3" i="3"/>
  <c r="Q33" i="2"/>
  <c r="U32" i="2"/>
  <c r="S32" i="2"/>
  <c r="R30" i="2"/>
  <c r="R28" i="2"/>
  <c r="P28" i="2"/>
  <c r="AD27" i="2" a="1"/>
  <c r="AD27" i="2" s="1"/>
  <c r="AC27" i="2" a="1"/>
  <c r="AC27" i="2"/>
  <c r="AB27" i="2" a="1"/>
  <c r="AB27" i="2"/>
  <c r="AA27" i="2" a="1"/>
  <c r="AA27" i="2"/>
  <c r="Z27" i="2" a="1"/>
  <c r="Z27" i="2"/>
  <c r="Y27" i="2" a="1"/>
  <c r="Y27" i="2"/>
  <c r="X27" i="2" a="1"/>
  <c r="X27" i="2" s="1"/>
  <c r="U27" i="2" a="1"/>
  <c r="U27" i="2" s="1"/>
  <c r="T27" i="2" a="1"/>
  <c r="T27" i="2"/>
  <c r="S27" i="2" a="1"/>
  <c r="S27" i="2"/>
  <c r="R27" i="2" a="1"/>
  <c r="R27" i="2"/>
  <c r="Q27" i="2" a="1"/>
  <c r="Q27" i="2"/>
  <c r="P27" i="2" a="1"/>
  <c r="P27" i="2"/>
  <c r="O27" i="2" a="1"/>
  <c r="O27" i="2" s="1"/>
  <c r="X26" i="2"/>
  <c r="AA30" i="2" s="1"/>
  <c r="O26" i="2"/>
  <c r="Q31" i="2" s="1"/>
  <c r="C6" i="2"/>
  <c r="C5" i="2" s="1"/>
  <c r="C3" i="2"/>
  <c r="C5" i="6" l="1"/>
  <c r="E6" i="6"/>
  <c r="E5" i="6" s="1"/>
  <c r="E6" i="5"/>
  <c r="G6" i="5" s="1"/>
  <c r="G5" i="5" s="1"/>
  <c r="C5" i="5"/>
  <c r="E6" i="11"/>
  <c r="C5" i="11"/>
  <c r="AB28" i="8"/>
  <c r="AD28" i="8"/>
  <c r="AC28" i="8"/>
  <c r="R31" i="2"/>
  <c r="AC33" i="9"/>
  <c r="P29" i="2"/>
  <c r="AD33" i="2"/>
  <c r="AC29" i="5"/>
  <c r="T31" i="6"/>
  <c r="X26" i="11"/>
  <c r="Q28" i="2"/>
  <c r="S30" i="2"/>
  <c r="AA32" i="2"/>
  <c r="R29" i="2"/>
  <c r="AB31" i="2"/>
  <c r="O26" i="4"/>
  <c r="O26" i="11"/>
  <c r="S29" i="2"/>
  <c r="AC31" i="2"/>
  <c r="X28" i="4"/>
  <c r="X31" i="4"/>
  <c r="Q29" i="6"/>
  <c r="U29" i="2"/>
  <c r="AD31" i="2"/>
  <c r="Y28" i="4"/>
  <c r="AA31" i="4"/>
  <c r="O30" i="5"/>
  <c r="AA29" i="2"/>
  <c r="Z28" i="9"/>
  <c r="AB29" i="2"/>
  <c r="Q32" i="2"/>
  <c r="AA28" i="4"/>
  <c r="AC31" i="4"/>
  <c r="AC30" i="5"/>
  <c r="U29" i="6"/>
  <c r="AD31" i="6"/>
  <c r="AC28" i="9"/>
  <c r="U30" i="2"/>
  <c r="R29" i="6"/>
  <c r="U31" i="6"/>
  <c r="P32" i="2"/>
  <c r="Z28" i="4"/>
  <c r="AB31" i="4"/>
  <c r="AA30" i="5"/>
  <c r="T29" i="6"/>
  <c r="AA31" i="6"/>
  <c r="O28" i="2"/>
  <c r="AC29" i="2"/>
  <c r="R32" i="2"/>
  <c r="Z32" i="4"/>
  <c r="AD30" i="5"/>
  <c r="AD29" i="6"/>
  <c r="P32" i="6"/>
  <c r="X29" i="9"/>
  <c r="AA32" i="4"/>
  <c r="AC31" i="5"/>
  <c r="O30" i="6"/>
  <c r="Q32" i="6"/>
  <c r="Z29" i="9"/>
  <c r="X29" i="4"/>
  <c r="AB32" i="4"/>
  <c r="AD31" i="5"/>
  <c r="Q30" i="6"/>
  <c r="U32" i="6"/>
  <c r="AB29" i="9"/>
  <c r="AC29" i="9"/>
  <c r="AB33" i="4"/>
  <c r="Z33" i="5"/>
  <c r="Q28" i="6"/>
  <c r="T30" i="6"/>
  <c r="P33" i="6"/>
  <c r="AC30" i="9"/>
  <c r="C6" i="9"/>
  <c r="S33" i="2"/>
  <c r="AC33" i="5"/>
  <c r="R28" i="6"/>
  <c r="U30" i="6"/>
  <c r="Q33" i="6"/>
  <c r="AD30" i="9"/>
  <c r="S28" i="2"/>
  <c r="AD30" i="2"/>
  <c r="P33" i="2"/>
  <c r="AA33" i="4"/>
  <c r="AD32" i="5"/>
  <c r="O33" i="6"/>
  <c r="AB30" i="9"/>
  <c r="U28" i="2"/>
  <c r="O31" i="2"/>
  <c r="AD28" i="2"/>
  <c r="P31" i="2"/>
  <c r="O29" i="2"/>
  <c r="AC33" i="2"/>
  <c r="AB30" i="4"/>
  <c r="O28" i="5"/>
  <c r="U28" i="6"/>
  <c r="P31" i="6"/>
  <c r="R33" i="6"/>
  <c r="AD31" i="9"/>
  <c r="AA28" i="5"/>
  <c r="Z28" i="6"/>
  <c r="R31" i="6"/>
  <c r="AA30" i="8"/>
  <c r="Q29" i="5"/>
  <c r="P33" i="5"/>
  <c r="G6" i="6"/>
  <c r="AD30" i="8"/>
  <c r="O26" i="7"/>
  <c r="X26" i="7"/>
  <c r="T33" i="2"/>
  <c r="T32" i="2"/>
  <c r="T31" i="2"/>
  <c r="T30" i="2"/>
  <c r="T29" i="2"/>
  <c r="T28" i="2"/>
  <c r="R33" i="2"/>
  <c r="Q29" i="2"/>
  <c r="O32" i="2"/>
  <c r="U33" i="2"/>
  <c r="C6" i="4"/>
  <c r="O28" i="4"/>
  <c r="Y29" i="4"/>
  <c r="AC32" i="4"/>
  <c r="I6" i="5"/>
  <c r="T29" i="5"/>
  <c r="P31" i="5"/>
  <c r="Q33" i="5"/>
  <c r="E6" i="9"/>
  <c r="C5" i="9"/>
  <c r="T31" i="5"/>
  <c r="P29" i="5"/>
  <c r="O33" i="5"/>
  <c r="E6" i="2"/>
  <c r="U32" i="4"/>
  <c r="T31" i="4"/>
  <c r="R29" i="4"/>
  <c r="T33" i="4"/>
  <c r="Q30" i="4"/>
  <c r="P29" i="4"/>
  <c r="P28" i="4"/>
  <c r="U33" i="4"/>
  <c r="T32" i="4"/>
  <c r="S31" i="4"/>
  <c r="R30" i="4"/>
  <c r="Q29" i="4"/>
  <c r="Q28" i="4"/>
  <c r="R33" i="4"/>
  <c r="P31" i="4"/>
  <c r="P33" i="4"/>
  <c r="O32" i="4"/>
  <c r="Z33" i="2"/>
  <c r="Z32" i="2"/>
  <c r="Z31" i="2"/>
  <c r="Z30" i="2"/>
  <c r="Z29" i="2"/>
  <c r="Z28" i="2"/>
  <c r="Y32" i="2"/>
  <c r="Y33" i="2"/>
  <c r="Y31" i="2"/>
  <c r="Y30" i="2"/>
  <c r="Y29" i="2"/>
  <c r="Y28" i="2"/>
  <c r="X33" i="2"/>
  <c r="X31" i="2"/>
  <c r="X30" i="2"/>
  <c r="X29" i="2"/>
  <c r="X28" i="2"/>
  <c r="X32" i="2"/>
  <c r="AB30" i="2"/>
  <c r="AA33" i="2"/>
  <c r="S28" i="4"/>
  <c r="U29" i="5"/>
  <c r="T33" i="5"/>
  <c r="AC30" i="2"/>
  <c r="AB33" i="2"/>
  <c r="T28" i="4"/>
  <c r="AA29" i="4"/>
  <c r="Y31" i="4"/>
  <c r="Q33" i="4"/>
  <c r="X29" i="5"/>
  <c r="Z31" i="5"/>
  <c r="AB29" i="6"/>
  <c r="C6" i="8"/>
  <c r="O26" i="8"/>
  <c r="Y28" i="8"/>
  <c r="Z31" i="8"/>
  <c r="U28" i="4"/>
  <c r="AC29" i="4"/>
  <c r="Y29" i="5"/>
  <c r="AA31" i="5"/>
  <c r="AC29" i="6"/>
  <c r="X31" i="6"/>
  <c r="S33" i="5"/>
  <c r="S32" i="5"/>
  <c r="S31" i="5"/>
  <c r="S30" i="5"/>
  <c r="S29" i="5"/>
  <c r="S28" i="5"/>
  <c r="R33" i="5"/>
  <c r="R32" i="5"/>
  <c r="R31" i="5"/>
  <c r="R30" i="5"/>
  <c r="R29" i="5"/>
  <c r="R28" i="5"/>
  <c r="T30" i="5"/>
  <c r="O29" i="5"/>
  <c r="U31" i="5"/>
  <c r="P30" i="5"/>
  <c r="Q30" i="5"/>
  <c r="Q31" i="5"/>
  <c r="T32" i="5"/>
  <c r="O31" i="5"/>
  <c r="P28" i="5"/>
  <c r="AA33" i="8"/>
  <c r="Y32" i="8"/>
  <c r="X31" i="8"/>
  <c r="Z33" i="8"/>
  <c r="X32" i="8"/>
  <c r="X33" i="8"/>
  <c r="AD31" i="8"/>
  <c r="AC30" i="8"/>
  <c r="AB29" i="8"/>
  <c r="AA28" i="8"/>
  <c r="AD32" i="8"/>
  <c r="AC31" i="8"/>
  <c r="AB30" i="8"/>
  <c r="AA29" i="8"/>
  <c r="Z28" i="8"/>
  <c r="AC32" i="8"/>
  <c r="AD33" i="8"/>
  <c r="AB32" i="8"/>
  <c r="AA31" i="8"/>
  <c r="Z30" i="8"/>
  <c r="Y29" i="8"/>
  <c r="X28" i="8"/>
  <c r="AC33" i="8"/>
  <c r="AB31" i="8"/>
  <c r="AD29" i="8"/>
  <c r="Y33" i="8"/>
  <c r="Y31" i="8"/>
  <c r="Z29" i="8"/>
  <c r="Z32" i="8"/>
  <c r="AD29" i="2"/>
  <c r="AB32" i="2"/>
  <c r="X33" i="4"/>
  <c r="AD33" i="4"/>
  <c r="AD32" i="4"/>
  <c r="AD31" i="4"/>
  <c r="AD30" i="4"/>
  <c r="AD29" i="4"/>
  <c r="Y33" i="4"/>
  <c r="AD28" i="4"/>
  <c r="AC30" i="4"/>
  <c r="AB29" i="4"/>
  <c r="AB28" i="4"/>
  <c r="X30" i="4"/>
  <c r="P32" i="4"/>
  <c r="AC33" i="4"/>
  <c r="Q28" i="5"/>
  <c r="U30" i="5"/>
  <c r="P32" i="5"/>
  <c r="X29" i="8"/>
  <c r="AA32" i="8"/>
  <c r="AC33" i="6"/>
  <c r="AC32" i="6"/>
  <c r="AC31" i="6"/>
  <c r="AC30" i="6"/>
  <c r="AB33" i="6"/>
  <c r="AA32" i="6"/>
  <c r="Z31" i="6"/>
  <c r="Y30" i="6"/>
  <c r="Y29" i="6"/>
  <c r="Y28" i="6"/>
  <c r="AA33" i="6"/>
  <c r="Z32" i="6"/>
  <c r="Y31" i="6"/>
  <c r="X30" i="6"/>
  <c r="X29" i="6"/>
  <c r="X28" i="6"/>
  <c r="Z33" i="6"/>
  <c r="AA29" i="6"/>
  <c r="X33" i="6"/>
  <c r="Y33" i="6"/>
  <c r="AD30" i="6"/>
  <c r="Z29" i="6"/>
  <c r="AB30" i="6"/>
  <c r="Z30" i="6"/>
  <c r="AB31" i="6"/>
  <c r="AB33" i="5"/>
  <c r="AB32" i="5"/>
  <c r="AB31" i="5"/>
  <c r="AB30" i="5"/>
  <c r="AB29" i="5"/>
  <c r="AB28" i="5"/>
  <c r="AC32" i="5"/>
  <c r="Y31" i="5"/>
  <c r="AD33" i="5"/>
  <c r="AC28" i="5"/>
  <c r="AA32" i="5"/>
  <c r="X31" i="5"/>
  <c r="AD28" i="5"/>
  <c r="Z32" i="5"/>
  <c r="AA33" i="5"/>
  <c r="X32" i="5"/>
  <c r="AD29" i="5"/>
  <c r="Z28" i="5"/>
  <c r="Y33" i="5"/>
  <c r="AA29" i="5"/>
  <c r="X28" i="5"/>
  <c r="AA28" i="2"/>
  <c r="O30" i="2"/>
  <c r="S31" i="2"/>
  <c r="AC32" i="2"/>
  <c r="AC28" i="4"/>
  <c r="Y30" i="4"/>
  <c r="R32" i="4"/>
  <c r="T28" i="5"/>
  <c r="X30" i="5"/>
  <c r="Q32" i="5"/>
  <c r="AB28" i="6"/>
  <c r="AC29" i="8"/>
  <c r="U31" i="2"/>
  <c r="O29" i="4"/>
  <c r="Z30" i="4"/>
  <c r="X32" i="4"/>
  <c r="U28" i="5"/>
  <c r="Y30" i="5"/>
  <c r="U32" i="5"/>
  <c r="AC28" i="6"/>
  <c r="X32" i="6"/>
  <c r="AB28" i="2"/>
  <c r="P30" i="2"/>
  <c r="AD32" i="2"/>
  <c r="AC28" i="2"/>
  <c r="Q30" i="2"/>
  <c r="AA31" i="2"/>
  <c r="O33" i="2"/>
  <c r="S29" i="4"/>
  <c r="AA30" i="4"/>
  <c r="Y32" i="4"/>
  <c r="E5" i="5"/>
  <c r="Y28" i="5"/>
  <c r="Z30" i="5"/>
  <c r="Y32" i="5"/>
  <c r="AD28" i="6"/>
  <c r="Y32" i="6"/>
  <c r="X30" i="8"/>
  <c r="AB33" i="8"/>
  <c r="X26" i="3"/>
  <c r="C6" i="3"/>
  <c r="O26" i="3"/>
  <c r="AA30" i="6"/>
  <c r="AB32" i="6"/>
  <c r="C6" i="7"/>
  <c r="Y30" i="8"/>
  <c r="X26" i="12"/>
  <c r="O26" i="12"/>
  <c r="C6" i="12"/>
  <c r="S33" i="6"/>
  <c r="R32" i="6"/>
  <c r="Q31" i="6"/>
  <c r="P30" i="6"/>
  <c r="P29" i="6"/>
  <c r="P28" i="6"/>
  <c r="O28" i="6"/>
  <c r="S29" i="6"/>
  <c r="O32" i="6"/>
  <c r="T33" i="6"/>
  <c r="S28" i="6"/>
  <c r="S32" i="6"/>
  <c r="AA33" i="9"/>
  <c r="AA32" i="9"/>
  <c r="AA31" i="9"/>
  <c r="AA30" i="9"/>
  <c r="AA29" i="9"/>
  <c r="AA28" i="9"/>
  <c r="Y33" i="9"/>
  <c r="Y32" i="9"/>
  <c r="Y31" i="9"/>
  <c r="Y30" i="9"/>
  <c r="Y29" i="9"/>
  <c r="Y28" i="9"/>
  <c r="Z33" i="9"/>
  <c r="X33" i="9"/>
  <c r="AD28" i="9"/>
  <c r="AD29" i="9"/>
  <c r="AB28" i="9"/>
  <c r="AC31" i="9"/>
  <c r="Z30" i="9"/>
  <c r="AD32" i="9"/>
  <c r="AB31" i="9"/>
  <c r="X30" i="9"/>
  <c r="AC32" i="9"/>
  <c r="Z31" i="9"/>
  <c r="AD33" i="9"/>
  <c r="AB32" i="9"/>
  <c r="X31" i="9"/>
  <c r="X32" i="9"/>
  <c r="S33" i="11"/>
  <c r="S32" i="11"/>
  <c r="S31" i="11"/>
  <c r="S30" i="11"/>
  <c r="S29" i="11"/>
  <c r="S28" i="11"/>
  <c r="R33" i="11"/>
  <c r="R32" i="11"/>
  <c r="R31" i="11"/>
  <c r="R30" i="11"/>
  <c r="R29" i="11"/>
  <c r="R28" i="11"/>
  <c r="Q33" i="11"/>
  <c r="Q32" i="11"/>
  <c r="Q31" i="11"/>
  <c r="Q30" i="11"/>
  <c r="Q29" i="11"/>
  <c r="Q28" i="11"/>
  <c r="P30" i="11"/>
  <c r="U31" i="11"/>
  <c r="O30" i="11"/>
  <c r="P31" i="11"/>
  <c r="T33" i="11"/>
  <c r="P28" i="11"/>
  <c r="P33" i="11"/>
  <c r="U29" i="11"/>
  <c r="O28" i="11"/>
  <c r="O33" i="11"/>
  <c r="T29" i="11"/>
  <c r="P29" i="11"/>
  <c r="P32" i="11"/>
  <c r="T28" i="6"/>
  <c r="O31" i="6"/>
  <c r="T32" i="6"/>
  <c r="Z32" i="9"/>
  <c r="AD33" i="11"/>
  <c r="AA32" i="11"/>
  <c r="X31" i="11"/>
  <c r="AC28" i="11"/>
  <c r="AC33" i="11"/>
  <c r="Z32" i="11"/>
  <c r="AB28" i="11"/>
  <c r="AB33" i="11"/>
  <c r="AA33" i="11"/>
  <c r="X32" i="11"/>
  <c r="AC29" i="11"/>
  <c r="Z28" i="11"/>
  <c r="AD31" i="11"/>
  <c r="AA30" i="11"/>
  <c r="X29" i="11"/>
  <c r="AC31" i="11"/>
  <c r="Z30" i="11"/>
  <c r="AB31" i="11"/>
  <c r="Y30" i="11"/>
  <c r="AD32" i="11"/>
  <c r="AA31" i="11"/>
  <c r="X30" i="11"/>
  <c r="AA29" i="11"/>
  <c r="T32" i="11"/>
  <c r="O26" i="9"/>
  <c r="O26" i="10"/>
  <c r="C6" i="10"/>
  <c r="X26" i="10"/>
  <c r="X26" i="13"/>
  <c r="O26" i="13"/>
  <c r="C6" i="13"/>
  <c r="U33" i="11" l="1"/>
  <c r="T30" i="11"/>
  <c r="U32" i="11"/>
  <c r="O32" i="11"/>
  <c r="O29" i="11"/>
  <c r="T31" i="11"/>
  <c r="O31" i="11"/>
  <c r="U28" i="11"/>
  <c r="U30" i="11"/>
  <c r="T28" i="11"/>
  <c r="U31" i="4"/>
  <c r="O31" i="4"/>
  <c r="P30" i="4"/>
  <c r="U30" i="4"/>
  <c r="T30" i="4"/>
  <c r="U29" i="4"/>
  <c r="T29" i="4"/>
  <c r="Q31" i="4"/>
  <c r="S33" i="4"/>
  <c r="O30" i="4"/>
  <c r="R31" i="4"/>
  <c r="G6" i="11"/>
  <c r="E5" i="11"/>
  <c r="Q32" i="4"/>
  <c r="R28" i="4"/>
  <c r="O33" i="4"/>
  <c r="S32" i="4"/>
  <c r="S30" i="4"/>
  <c r="AC32" i="11"/>
  <c r="AD29" i="11"/>
  <c r="Y29" i="11"/>
  <c r="AB32" i="11"/>
  <c r="AB29" i="11"/>
  <c r="Y32" i="11"/>
  <c r="Z29" i="11"/>
  <c r="Z31" i="11"/>
  <c r="AD28" i="11"/>
  <c r="Y31" i="11"/>
  <c r="AA28" i="11"/>
  <c r="Y28" i="11"/>
  <c r="X28" i="11"/>
  <c r="AD30" i="11"/>
  <c r="Z33" i="11"/>
  <c r="AC30" i="11"/>
  <c r="Y33" i="11"/>
  <c r="AB30" i="11"/>
  <c r="X33" i="11"/>
  <c r="E6" i="12"/>
  <c r="C5" i="12"/>
  <c r="U33" i="12"/>
  <c r="U32" i="12"/>
  <c r="U31" i="12"/>
  <c r="U30" i="12"/>
  <c r="U29" i="12"/>
  <c r="U28" i="12"/>
  <c r="R31" i="12"/>
  <c r="T28" i="12"/>
  <c r="Q31" i="12"/>
  <c r="S28" i="12"/>
  <c r="T32" i="12"/>
  <c r="P31" i="12"/>
  <c r="R28" i="12"/>
  <c r="S32" i="12"/>
  <c r="O31" i="12"/>
  <c r="Q28" i="12"/>
  <c r="R33" i="12"/>
  <c r="T30" i="12"/>
  <c r="P29" i="12"/>
  <c r="Q33" i="12"/>
  <c r="S30" i="12"/>
  <c r="O29" i="12"/>
  <c r="P33" i="12"/>
  <c r="R30" i="12"/>
  <c r="O33" i="12"/>
  <c r="Q30" i="12"/>
  <c r="S33" i="12"/>
  <c r="T33" i="12"/>
  <c r="P30" i="12"/>
  <c r="O30" i="12"/>
  <c r="T29" i="12"/>
  <c r="S29" i="12"/>
  <c r="R32" i="12"/>
  <c r="R29" i="12"/>
  <c r="Q32" i="12"/>
  <c r="Q29" i="12"/>
  <c r="P32" i="12"/>
  <c r="O32" i="12"/>
  <c r="T31" i="12"/>
  <c r="P28" i="12"/>
  <c r="S31" i="12"/>
  <c r="O28" i="12"/>
  <c r="Z33" i="12"/>
  <c r="Z32" i="12"/>
  <c r="Z31" i="12"/>
  <c r="Z30" i="12"/>
  <c r="Z29" i="12"/>
  <c r="Z28" i="12"/>
  <c r="Y33" i="12"/>
  <c r="Y32" i="12"/>
  <c r="Y31" i="12"/>
  <c r="Y30" i="12"/>
  <c r="Y29" i="12"/>
  <c r="Y28" i="12"/>
  <c r="X33" i="12"/>
  <c r="X32" i="12"/>
  <c r="X31" i="12"/>
  <c r="X30" i="12"/>
  <c r="X29" i="12"/>
  <c r="X28" i="12"/>
  <c r="AB32" i="12"/>
  <c r="AD29" i="12"/>
  <c r="AA32" i="12"/>
  <c r="AC29" i="12"/>
  <c r="AD33" i="12"/>
  <c r="AB29" i="12"/>
  <c r="AC33" i="12"/>
  <c r="AA29" i="12"/>
  <c r="AD31" i="12"/>
  <c r="AC31" i="12"/>
  <c r="AB31" i="12"/>
  <c r="AD28" i="12"/>
  <c r="AA31" i="12"/>
  <c r="AC28" i="12"/>
  <c r="AB33" i="12"/>
  <c r="AB30" i="12"/>
  <c r="AA33" i="12"/>
  <c r="AA30" i="12"/>
  <c r="AD32" i="12"/>
  <c r="AC32" i="12"/>
  <c r="AA28" i="12"/>
  <c r="AD30" i="12"/>
  <c r="AC30" i="12"/>
  <c r="AB28" i="12"/>
  <c r="C5" i="10"/>
  <c r="E6" i="10"/>
  <c r="E5" i="9"/>
  <c r="G6" i="9"/>
  <c r="AC33" i="10"/>
  <c r="AC32" i="10"/>
  <c r="AC31" i="10"/>
  <c r="AC30" i="10"/>
  <c r="AC29" i="10"/>
  <c r="AC28" i="10"/>
  <c r="Y33" i="10"/>
  <c r="AD28" i="10"/>
  <c r="X33" i="10"/>
  <c r="AB28" i="10"/>
  <c r="AB29" i="10"/>
  <c r="Z28" i="10"/>
  <c r="AD32" i="10"/>
  <c r="AA31" i="10"/>
  <c r="Y30" i="10"/>
  <c r="AB32" i="10"/>
  <c r="Z31" i="10"/>
  <c r="X30" i="10"/>
  <c r="AD33" i="10"/>
  <c r="AA32" i="10"/>
  <c r="Y31" i="10"/>
  <c r="AB33" i="10"/>
  <c r="Z32" i="10"/>
  <c r="X31" i="10"/>
  <c r="Z33" i="10"/>
  <c r="AD30" i="10"/>
  <c r="Y28" i="10"/>
  <c r="AA28" i="10"/>
  <c r="AA30" i="10"/>
  <c r="Y32" i="10"/>
  <c r="AD29" i="10"/>
  <c r="Z29" i="10"/>
  <c r="AA33" i="10"/>
  <c r="Y29" i="10"/>
  <c r="X29" i="10"/>
  <c r="X32" i="10"/>
  <c r="X28" i="10"/>
  <c r="AD31" i="10"/>
  <c r="AB31" i="10"/>
  <c r="AB30" i="10"/>
  <c r="Z30" i="10"/>
  <c r="AA29" i="10"/>
  <c r="E6" i="7"/>
  <c r="C5" i="7"/>
  <c r="E6" i="3"/>
  <c r="C5" i="3"/>
  <c r="I5" i="5"/>
  <c r="K6" i="5"/>
  <c r="X33" i="7"/>
  <c r="AD33" i="7"/>
  <c r="AC32" i="7"/>
  <c r="AB31" i="7"/>
  <c r="AA30" i="7"/>
  <c r="Z29" i="7"/>
  <c r="Y28" i="7"/>
  <c r="AC33" i="7"/>
  <c r="AB32" i="7"/>
  <c r="AA31" i="7"/>
  <c r="Z30" i="7"/>
  <c r="Y29" i="7"/>
  <c r="X28" i="7"/>
  <c r="AA33" i="7"/>
  <c r="Z32" i="7"/>
  <c r="Y31" i="7"/>
  <c r="X30" i="7"/>
  <c r="AC31" i="7"/>
  <c r="AB28" i="7"/>
  <c r="X31" i="7"/>
  <c r="Z28" i="7"/>
  <c r="Z31" i="7"/>
  <c r="AA28" i="7"/>
  <c r="AD32" i="7"/>
  <c r="AC29" i="7"/>
  <c r="Y32" i="7"/>
  <c r="AA29" i="7"/>
  <c r="AA32" i="7"/>
  <c r="Y30" i="7"/>
  <c r="X32" i="7"/>
  <c r="AD29" i="7"/>
  <c r="AD31" i="7"/>
  <c r="AB29" i="7"/>
  <c r="X29" i="7"/>
  <c r="AB33" i="7"/>
  <c r="AD28" i="7"/>
  <c r="Z33" i="7"/>
  <c r="AD30" i="7"/>
  <c r="AC28" i="7"/>
  <c r="Y33" i="7"/>
  <c r="AC30" i="7"/>
  <c r="AB30" i="7"/>
  <c r="E6" i="13"/>
  <c r="C5" i="13"/>
  <c r="T33" i="13"/>
  <c r="T32" i="13"/>
  <c r="T31" i="13"/>
  <c r="T30" i="13"/>
  <c r="T29" i="13"/>
  <c r="T28" i="13"/>
  <c r="R32" i="13"/>
  <c r="Q29" i="13"/>
  <c r="Q32" i="13"/>
  <c r="P29" i="13"/>
  <c r="P32" i="13"/>
  <c r="U30" i="13"/>
  <c r="O29" i="13"/>
  <c r="U33" i="13"/>
  <c r="O32" i="13"/>
  <c r="S30" i="13"/>
  <c r="S33" i="13"/>
  <c r="O33" i="13"/>
  <c r="S31" i="13"/>
  <c r="R28" i="13"/>
  <c r="R31" i="13"/>
  <c r="Q28" i="13"/>
  <c r="Q31" i="13"/>
  <c r="P28" i="13"/>
  <c r="P31" i="13"/>
  <c r="U29" i="13"/>
  <c r="O28" i="13"/>
  <c r="R33" i="13"/>
  <c r="O30" i="13"/>
  <c r="Q33" i="13"/>
  <c r="S29" i="13"/>
  <c r="U32" i="13"/>
  <c r="P33" i="13"/>
  <c r="R29" i="13"/>
  <c r="S32" i="13"/>
  <c r="U28" i="13"/>
  <c r="S28" i="13"/>
  <c r="U31" i="13"/>
  <c r="O31" i="13"/>
  <c r="R30" i="13"/>
  <c r="Q30" i="13"/>
  <c r="P30" i="13"/>
  <c r="R31" i="3"/>
  <c r="Q28" i="3"/>
  <c r="Q31" i="3"/>
  <c r="U29" i="3"/>
  <c r="P28" i="3"/>
  <c r="U32" i="3"/>
  <c r="P31" i="3"/>
  <c r="T29" i="3"/>
  <c r="O28" i="3"/>
  <c r="T32" i="3"/>
  <c r="O31" i="3"/>
  <c r="S29" i="3"/>
  <c r="P29" i="3"/>
  <c r="S32" i="3"/>
  <c r="R29" i="3"/>
  <c r="U30" i="3"/>
  <c r="R32" i="3"/>
  <c r="Q29" i="3"/>
  <c r="U33" i="3"/>
  <c r="P32" i="3"/>
  <c r="T30" i="3"/>
  <c r="O29" i="3"/>
  <c r="T33" i="3"/>
  <c r="O32" i="3"/>
  <c r="S30" i="3"/>
  <c r="Q32" i="3"/>
  <c r="S33" i="3"/>
  <c r="R30" i="3"/>
  <c r="R33" i="3"/>
  <c r="Q30" i="3"/>
  <c r="U28" i="3"/>
  <c r="P33" i="3"/>
  <c r="T31" i="3"/>
  <c r="O30" i="3"/>
  <c r="S28" i="3"/>
  <c r="O33" i="3"/>
  <c r="S31" i="3"/>
  <c r="Q33" i="3"/>
  <c r="U31" i="3"/>
  <c r="P30" i="3"/>
  <c r="T28" i="3"/>
  <c r="R28" i="3"/>
  <c r="Q33" i="7"/>
  <c r="Q32" i="7"/>
  <c r="Q31" i="7"/>
  <c r="Q30" i="7"/>
  <c r="Q29" i="7"/>
  <c r="Q28" i="7"/>
  <c r="U33" i="7"/>
  <c r="T32" i="7"/>
  <c r="S31" i="7"/>
  <c r="R30" i="7"/>
  <c r="P29" i="7"/>
  <c r="O28" i="7"/>
  <c r="S33" i="7"/>
  <c r="U29" i="7"/>
  <c r="T28" i="7"/>
  <c r="T33" i="7"/>
  <c r="S30" i="7"/>
  <c r="P33" i="7"/>
  <c r="O30" i="7"/>
  <c r="R33" i="7"/>
  <c r="P30" i="7"/>
  <c r="T31" i="7"/>
  <c r="S28" i="7"/>
  <c r="P31" i="7"/>
  <c r="P28" i="7"/>
  <c r="U30" i="7"/>
  <c r="U32" i="7"/>
  <c r="T30" i="7"/>
  <c r="S32" i="7"/>
  <c r="S29" i="7"/>
  <c r="R32" i="7"/>
  <c r="P32" i="7"/>
  <c r="T29" i="7"/>
  <c r="O32" i="7"/>
  <c r="U31" i="7"/>
  <c r="R29" i="7"/>
  <c r="R31" i="7"/>
  <c r="O29" i="7"/>
  <c r="O31" i="7"/>
  <c r="U28" i="7"/>
  <c r="O33" i="7"/>
  <c r="R28" i="7"/>
  <c r="E6" i="8"/>
  <c r="C5" i="8"/>
  <c r="E5" i="2"/>
  <c r="G6" i="2"/>
  <c r="E6" i="4"/>
  <c r="C5" i="4"/>
  <c r="I6" i="6"/>
  <c r="G5" i="6"/>
  <c r="O33" i="10"/>
  <c r="O32" i="10"/>
  <c r="O31" i="10"/>
  <c r="O30" i="10"/>
  <c r="O29" i="10"/>
  <c r="O28" i="10"/>
  <c r="U32" i="10"/>
  <c r="S31" i="10"/>
  <c r="Q30" i="10"/>
  <c r="T32" i="10"/>
  <c r="R31" i="10"/>
  <c r="P30" i="10"/>
  <c r="T33" i="10"/>
  <c r="R32" i="10"/>
  <c r="P31" i="10"/>
  <c r="U29" i="10"/>
  <c r="S28" i="10"/>
  <c r="T29" i="10"/>
  <c r="R28" i="10"/>
  <c r="U30" i="10"/>
  <c r="S29" i="10"/>
  <c r="Q28" i="10"/>
  <c r="T30" i="10"/>
  <c r="R29" i="10"/>
  <c r="P28" i="10"/>
  <c r="T31" i="10"/>
  <c r="P29" i="10"/>
  <c r="U33" i="10"/>
  <c r="Q31" i="10"/>
  <c r="S33" i="10"/>
  <c r="Q33" i="10"/>
  <c r="U28" i="10"/>
  <c r="S30" i="10"/>
  <c r="S32" i="10"/>
  <c r="R33" i="10"/>
  <c r="P33" i="10"/>
  <c r="Q29" i="10"/>
  <c r="T28" i="10"/>
  <c r="Q32" i="10"/>
  <c r="P32" i="10"/>
  <c r="U31" i="10"/>
  <c r="R30" i="10"/>
  <c r="U32" i="9"/>
  <c r="S31" i="9"/>
  <c r="Q30" i="9"/>
  <c r="O29" i="9"/>
  <c r="T32" i="9"/>
  <c r="R31" i="9"/>
  <c r="P30" i="9"/>
  <c r="T33" i="9"/>
  <c r="R32" i="9"/>
  <c r="P31" i="9"/>
  <c r="O33" i="9"/>
  <c r="U29" i="9"/>
  <c r="S28" i="9"/>
  <c r="T29" i="9"/>
  <c r="R28" i="9"/>
  <c r="U30" i="9"/>
  <c r="S29" i="9"/>
  <c r="Q28" i="9"/>
  <c r="T30" i="9"/>
  <c r="R29" i="9"/>
  <c r="P28" i="9"/>
  <c r="S30" i="9"/>
  <c r="O28" i="9"/>
  <c r="S32" i="9"/>
  <c r="O30" i="9"/>
  <c r="R30" i="9"/>
  <c r="P32" i="9"/>
  <c r="T31" i="9"/>
  <c r="P29" i="9"/>
  <c r="S33" i="9"/>
  <c r="R33" i="9"/>
  <c r="Q33" i="9"/>
  <c r="P33" i="9"/>
  <c r="Q29" i="9"/>
  <c r="Q32" i="9"/>
  <c r="O32" i="9"/>
  <c r="U31" i="9"/>
  <c r="Q31" i="9"/>
  <c r="T28" i="9"/>
  <c r="O31" i="9"/>
  <c r="U28" i="9"/>
  <c r="U33" i="9"/>
  <c r="AD33" i="13"/>
  <c r="AD32" i="13"/>
  <c r="AD31" i="13"/>
  <c r="AD30" i="13"/>
  <c r="AD29" i="13"/>
  <c r="AD28" i="13"/>
  <c r="AC33" i="13"/>
  <c r="AC32" i="13"/>
  <c r="AC31" i="13"/>
  <c r="AC30" i="13"/>
  <c r="AC29" i="13"/>
  <c r="AC28" i="13"/>
  <c r="AB33" i="13"/>
  <c r="AB32" i="13"/>
  <c r="AB31" i="13"/>
  <c r="AB30" i="13"/>
  <c r="AB29" i="13"/>
  <c r="AB28" i="13"/>
  <c r="AA33" i="13"/>
  <c r="AA32" i="13"/>
  <c r="AA31" i="13"/>
  <c r="AA30" i="13"/>
  <c r="AA29" i="13"/>
  <c r="AA28" i="13"/>
  <c r="Z33" i="13"/>
  <c r="Y30" i="13"/>
  <c r="Y33" i="13"/>
  <c r="X30" i="13"/>
  <c r="X33" i="13"/>
  <c r="Z28" i="13"/>
  <c r="Z29" i="13"/>
  <c r="Z32" i="13"/>
  <c r="Y29" i="13"/>
  <c r="Y32" i="13"/>
  <c r="X29" i="13"/>
  <c r="X32" i="13"/>
  <c r="Y28" i="13"/>
  <c r="X28" i="13"/>
  <c r="Z31" i="13"/>
  <c r="Y31" i="13"/>
  <c r="X31" i="13"/>
  <c r="Z30" i="13"/>
  <c r="AD33" i="3"/>
  <c r="AD32" i="3"/>
  <c r="AD31" i="3"/>
  <c r="AD30" i="3"/>
  <c r="AD29" i="3"/>
  <c r="AD28" i="3"/>
  <c r="AC28" i="3"/>
  <c r="AB33" i="3"/>
  <c r="AC33" i="3"/>
  <c r="AC32" i="3"/>
  <c r="AC31" i="3"/>
  <c r="AC30" i="3"/>
  <c r="AC29" i="3"/>
  <c r="AB32" i="3"/>
  <c r="AB31" i="3"/>
  <c r="AB30" i="3"/>
  <c r="AB29" i="3"/>
  <c r="AB28" i="3"/>
  <c r="Z33" i="3"/>
  <c r="Z32" i="3"/>
  <c r="Z31" i="3"/>
  <c r="Z30" i="3"/>
  <c r="Z29" i="3"/>
  <c r="Z28" i="3"/>
  <c r="X33" i="3"/>
  <c r="X32" i="3"/>
  <c r="X31" i="3"/>
  <c r="X30" i="3"/>
  <c r="X29" i="3"/>
  <c r="X28" i="3"/>
  <c r="AA32" i="3"/>
  <c r="Y29" i="3"/>
  <c r="Y33" i="3"/>
  <c r="Y32" i="3"/>
  <c r="AA30" i="3"/>
  <c r="AA33" i="3"/>
  <c r="Y30" i="3"/>
  <c r="AA28" i="3"/>
  <c r="AA29" i="3"/>
  <c r="AA31" i="3"/>
  <c r="Y28" i="3"/>
  <c r="Y31" i="3"/>
  <c r="U33" i="8"/>
  <c r="U32" i="8"/>
  <c r="U31" i="8"/>
  <c r="U30" i="8"/>
  <c r="U29" i="8"/>
  <c r="U28" i="8"/>
  <c r="S33" i="8"/>
  <c r="T30" i="8"/>
  <c r="S29" i="8"/>
  <c r="R28" i="8"/>
  <c r="T31" i="8"/>
  <c r="S30" i="8"/>
  <c r="R29" i="8"/>
  <c r="Q28" i="8"/>
  <c r="S32" i="8"/>
  <c r="R31" i="8"/>
  <c r="Q30" i="8"/>
  <c r="P29" i="8"/>
  <c r="O28" i="8"/>
  <c r="O33" i="8"/>
  <c r="P32" i="8"/>
  <c r="P30" i="8"/>
  <c r="S28" i="8"/>
  <c r="O32" i="8"/>
  <c r="O30" i="8"/>
  <c r="P28" i="8"/>
  <c r="R33" i="8"/>
  <c r="Q31" i="8"/>
  <c r="T29" i="8"/>
  <c r="P33" i="8"/>
  <c r="O31" i="8"/>
  <c r="O29" i="8"/>
  <c r="R32" i="8"/>
  <c r="T33" i="8"/>
  <c r="R30" i="8"/>
  <c r="Q33" i="8"/>
  <c r="Q29" i="8"/>
  <c r="T32" i="8"/>
  <c r="Q32" i="8"/>
  <c r="S31" i="8"/>
  <c r="T28" i="8"/>
  <c r="P31" i="8"/>
  <c r="I6" i="11" l="1"/>
  <c r="G5" i="11"/>
  <c r="G6" i="13"/>
  <c r="E5" i="13"/>
  <c r="O6" i="5"/>
  <c r="K5" i="5"/>
  <c r="G6" i="3"/>
  <c r="E5" i="3"/>
  <c r="I5" i="6"/>
  <c r="K6" i="6"/>
  <c r="E5" i="7"/>
  <c r="G6" i="7"/>
  <c r="I6" i="9"/>
  <c r="G5" i="9"/>
  <c r="E5" i="4"/>
  <c r="G6" i="4"/>
  <c r="G5" i="2"/>
  <c r="I6" i="2"/>
  <c r="G6" i="10"/>
  <c r="E5" i="10"/>
  <c r="E5" i="8"/>
  <c r="G6" i="8"/>
  <c r="E5" i="12"/>
  <c r="G6" i="12"/>
  <c r="K6" i="11" l="1"/>
  <c r="I5" i="11"/>
  <c r="I6" i="4"/>
  <c r="G5" i="4"/>
  <c r="I6" i="7"/>
  <c r="G5" i="7"/>
  <c r="G5" i="12"/>
  <c r="I6" i="12"/>
  <c r="I6" i="8"/>
  <c r="G5" i="8"/>
  <c r="I5" i="2"/>
  <c r="K6" i="2"/>
  <c r="I6" i="10"/>
  <c r="G5" i="10"/>
  <c r="I5" i="9"/>
  <c r="K6" i="9"/>
  <c r="K5" i="6"/>
  <c r="O6" i="6"/>
  <c r="G5" i="3"/>
  <c r="I6" i="3"/>
  <c r="W6" i="5"/>
  <c r="O5" i="5"/>
  <c r="I6" i="13"/>
  <c r="G5" i="13"/>
  <c r="K5" i="11" l="1"/>
  <c r="O6" i="11"/>
  <c r="O6" i="9"/>
  <c r="K5" i="9"/>
  <c r="K6" i="10"/>
  <c r="I5" i="10"/>
  <c r="I5" i="13"/>
  <c r="K6" i="13"/>
  <c r="K5" i="2"/>
  <c r="O6" i="2"/>
  <c r="I5" i="12"/>
  <c r="K6" i="12"/>
  <c r="W5" i="5"/>
  <c r="C8" i="5"/>
  <c r="E9" i="5" s="1"/>
  <c r="G9" i="5" s="1"/>
  <c r="I9" i="5" s="1"/>
  <c r="K9" i="5" s="1"/>
  <c r="O9" i="5" s="1"/>
  <c r="W9" i="5" s="1"/>
  <c r="C11" i="5" s="1"/>
  <c r="E12" i="5" s="1"/>
  <c r="G12" i="5" s="1"/>
  <c r="I12" i="5" s="1"/>
  <c r="K12" i="5" s="1"/>
  <c r="O12" i="5" s="1"/>
  <c r="W12" i="5" s="1"/>
  <c r="C14" i="5" s="1"/>
  <c r="E15" i="5" s="1"/>
  <c r="G15" i="5" s="1"/>
  <c r="I15" i="5" s="1"/>
  <c r="K15" i="5" s="1"/>
  <c r="O15" i="5" s="1"/>
  <c r="W15" i="5" s="1"/>
  <c r="C17" i="5" s="1"/>
  <c r="E18" i="5" s="1"/>
  <c r="G18" i="5" s="1"/>
  <c r="I18" i="5" s="1"/>
  <c r="K18" i="5" s="1"/>
  <c r="O18" i="5" s="1"/>
  <c r="W18" i="5" s="1"/>
  <c r="C20" i="5" s="1"/>
  <c r="E21" i="5" s="1"/>
  <c r="G21" i="5" s="1"/>
  <c r="I21" i="5" s="1"/>
  <c r="K21" i="5" s="1"/>
  <c r="O21" i="5" s="1"/>
  <c r="W21" i="5" s="1"/>
  <c r="W6" i="6"/>
  <c r="O5" i="6"/>
  <c r="K6" i="8"/>
  <c r="I5" i="8"/>
  <c r="I5" i="3"/>
  <c r="K6" i="3"/>
  <c r="K6" i="7"/>
  <c r="I5" i="7"/>
  <c r="K6" i="4"/>
  <c r="I5" i="4"/>
  <c r="W6" i="11" l="1"/>
  <c r="O5" i="11"/>
  <c r="W5" i="6"/>
  <c r="C8" i="6"/>
  <c r="E9" i="6" s="1"/>
  <c r="G9" i="6" s="1"/>
  <c r="I9" i="6" s="1"/>
  <c r="K9" i="6" s="1"/>
  <c r="O9" i="6" s="1"/>
  <c r="W9" i="6" s="1"/>
  <c r="C11" i="6" s="1"/>
  <c r="E12" i="6" s="1"/>
  <c r="G12" i="6" s="1"/>
  <c r="I12" i="6" s="1"/>
  <c r="K12" i="6" s="1"/>
  <c r="O12" i="6" s="1"/>
  <c r="W12" i="6" s="1"/>
  <c r="C14" i="6" s="1"/>
  <c r="E15" i="6" s="1"/>
  <c r="G15" i="6" s="1"/>
  <c r="I15" i="6" s="1"/>
  <c r="K15" i="6" s="1"/>
  <c r="O15" i="6" s="1"/>
  <c r="W15" i="6" s="1"/>
  <c r="C17" i="6" s="1"/>
  <c r="E18" i="6" s="1"/>
  <c r="G18" i="6" s="1"/>
  <c r="I18" i="6" s="1"/>
  <c r="K18" i="6" s="1"/>
  <c r="O18" i="6" s="1"/>
  <c r="W18" i="6" s="1"/>
  <c r="C20" i="6" s="1"/>
  <c r="E21" i="6" s="1"/>
  <c r="G21" i="6" s="1"/>
  <c r="I21" i="6" s="1"/>
  <c r="K21" i="6" s="1"/>
  <c r="O21" i="6" s="1"/>
  <c r="W21" i="6" s="1"/>
  <c r="O6" i="12"/>
  <c r="K5" i="12"/>
  <c r="O6" i="4"/>
  <c r="K5" i="4"/>
  <c r="K5" i="13"/>
  <c r="O6" i="13"/>
  <c r="K5" i="3"/>
  <c r="O6" i="3"/>
  <c r="O5" i="2"/>
  <c r="W6" i="2"/>
  <c r="K5" i="7"/>
  <c r="O6" i="7"/>
  <c r="O6" i="10"/>
  <c r="K5" i="10"/>
  <c r="K5" i="8"/>
  <c r="O6" i="8"/>
  <c r="O5" i="9"/>
  <c r="W6" i="9"/>
  <c r="W5" i="11" l="1"/>
  <c r="C8" i="11"/>
  <c r="E9" i="11" s="1"/>
  <c r="G9" i="11" s="1"/>
  <c r="I9" i="11" s="1"/>
  <c r="K9" i="11" s="1"/>
  <c r="O9" i="11" s="1"/>
  <c r="W9" i="11" s="1"/>
  <c r="C11" i="11" s="1"/>
  <c r="E12" i="11" s="1"/>
  <c r="G12" i="11" s="1"/>
  <c r="I12" i="11" s="1"/>
  <c r="K12" i="11" s="1"/>
  <c r="O12" i="11" s="1"/>
  <c r="W12" i="11" s="1"/>
  <c r="C14" i="11" s="1"/>
  <c r="E15" i="11" s="1"/>
  <c r="G15" i="11" s="1"/>
  <c r="I15" i="11" s="1"/>
  <c r="K15" i="11" s="1"/>
  <c r="O15" i="11" s="1"/>
  <c r="W15" i="11" s="1"/>
  <c r="C17" i="11" s="1"/>
  <c r="E18" i="11" s="1"/>
  <c r="G18" i="11" s="1"/>
  <c r="I18" i="11" s="1"/>
  <c r="K18" i="11" s="1"/>
  <c r="O18" i="11" s="1"/>
  <c r="W18" i="11" s="1"/>
  <c r="C20" i="11" s="1"/>
  <c r="E21" i="11" s="1"/>
  <c r="G21" i="11" s="1"/>
  <c r="I21" i="11" s="1"/>
  <c r="K21" i="11" s="1"/>
  <c r="O21" i="11" s="1"/>
  <c r="W21" i="11" s="1"/>
  <c r="C8" i="9"/>
  <c r="E9" i="9" s="1"/>
  <c r="G9" i="9" s="1"/>
  <c r="I9" i="9" s="1"/>
  <c r="K9" i="9" s="1"/>
  <c r="O9" i="9" s="1"/>
  <c r="W9" i="9" s="1"/>
  <c r="C11" i="9" s="1"/>
  <c r="E12" i="9" s="1"/>
  <c r="G12" i="9" s="1"/>
  <c r="I12" i="9" s="1"/>
  <c r="K12" i="9" s="1"/>
  <c r="O12" i="9" s="1"/>
  <c r="W12" i="9" s="1"/>
  <c r="C14" i="9" s="1"/>
  <c r="E15" i="9" s="1"/>
  <c r="G15" i="9" s="1"/>
  <c r="I15" i="9" s="1"/>
  <c r="K15" i="9" s="1"/>
  <c r="O15" i="9" s="1"/>
  <c r="W15" i="9" s="1"/>
  <c r="C17" i="9" s="1"/>
  <c r="E18" i="9" s="1"/>
  <c r="G18" i="9" s="1"/>
  <c r="I18" i="9" s="1"/>
  <c r="K18" i="9" s="1"/>
  <c r="O18" i="9" s="1"/>
  <c r="W18" i="9" s="1"/>
  <c r="C20" i="9" s="1"/>
  <c r="E21" i="9" s="1"/>
  <c r="G21" i="9" s="1"/>
  <c r="I21" i="9" s="1"/>
  <c r="K21" i="9" s="1"/>
  <c r="O21" i="9" s="1"/>
  <c r="W21" i="9" s="1"/>
  <c r="W5" i="9"/>
  <c r="W6" i="4"/>
  <c r="O5" i="4"/>
  <c r="W6" i="12"/>
  <c r="O5" i="12"/>
  <c r="W6" i="7"/>
  <c r="O5" i="7"/>
  <c r="O5" i="13"/>
  <c r="W6" i="13"/>
  <c r="W6" i="8"/>
  <c r="O5" i="8"/>
  <c r="C8" i="2"/>
  <c r="E9" i="2" s="1"/>
  <c r="G9" i="2" s="1"/>
  <c r="I9" i="2" s="1"/>
  <c r="K9" i="2" s="1"/>
  <c r="O9" i="2" s="1"/>
  <c r="W9" i="2" s="1"/>
  <c r="C11" i="2" s="1"/>
  <c r="E12" i="2" s="1"/>
  <c r="G12" i="2" s="1"/>
  <c r="I12" i="2" s="1"/>
  <c r="K12" i="2" s="1"/>
  <c r="O12" i="2" s="1"/>
  <c r="W12" i="2" s="1"/>
  <c r="C14" i="2" s="1"/>
  <c r="E15" i="2" s="1"/>
  <c r="G15" i="2" s="1"/>
  <c r="I15" i="2" s="1"/>
  <c r="K15" i="2" s="1"/>
  <c r="O15" i="2" s="1"/>
  <c r="W15" i="2" s="1"/>
  <c r="C17" i="2" s="1"/>
  <c r="E18" i="2" s="1"/>
  <c r="G18" i="2" s="1"/>
  <c r="I18" i="2" s="1"/>
  <c r="K18" i="2" s="1"/>
  <c r="O18" i="2" s="1"/>
  <c r="W18" i="2" s="1"/>
  <c r="C20" i="2" s="1"/>
  <c r="E21" i="2" s="1"/>
  <c r="G21" i="2" s="1"/>
  <c r="I21" i="2" s="1"/>
  <c r="K21" i="2" s="1"/>
  <c r="O21" i="2" s="1"/>
  <c r="W21" i="2" s="1"/>
  <c r="W5" i="2"/>
  <c r="O5" i="3"/>
  <c r="W6" i="3"/>
  <c r="O5" i="10"/>
  <c r="W6" i="10"/>
  <c r="W5" i="13" l="1"/>
  <c r="C8" i="13"/>
  <c r="E9" i="13" s="1"/>
  <c r="G9" i="13" s="1"/>
  <c r="I9" i="13" s="1"/>
  <c r="K9" i="13" s="1"/>
  <c r="O9" i="13" s="1"/>
  <c r="W9" i="13" s="1"/>
  <c r="C11" i="13" s="1"/>
  <c r="E12" i="13" s="1"/>
  <c r="G12" i="13" s="1"/>
  <c r="I12" i="13" s="1"/>
  <c r="K12" i="13" s="1"/>
  <c r="O12" i="13" s="1"/>
  <c r="W12" i="13" s="1"/>
  <c r="C14" i="13" s="1"/>
  <c r="E15" i="13" s="1"/>
  <c r="G15" i="13" s="1"/>
  <c r="I15" i="13" s="1"/>
  <c r="K15" i="13" s="1"/>
  <c r="O15" i="13" s="1"/>
  <c r="W15" i="13" s="1"/>
  <c r="C17" i="13" s="1"/>
  <c r="E18" i="13" s="1"/>
  <c r="G18" i="13" s="1"/>
  <c r="I18" i="13" s="1"/>
  <c r="K18" i="13" s="1"/>
  <c r="O18" i="13" s="1"/>
  <c r="W18" i="13" s="1"/>
  <c r="C20" i="13" s="1"/>
  <c r="E21" i="13" s="1"/>
  <c r="G21" i="13" s="1"/>
  <c r="I21" i="13" s="1"/>
  <c r="K21" i="13" s="1"/>
  <c r="O21" i="13" s="1"/>
  <c r="W21" i="13" s="1"/>
  <c r="C8" i="7"/>
  <c r="E9" i="7" s="1"/>
  <c r="G9" i="7" s="1"/>
  <c r="I9" i="7" s="1"/>
  <c r="K9" i="7" s="1"/>
  <c r="O9" i="7" s="1"/>
  <c r="W9" i="7" s="1"/>
  <c r="C11" i="7" s="1"/>
  <c r="E12" i="7" s="1"/>
  <c r="G12" i="7" s="1"/>
  <c r="I12" i="7" s="1"/>
  <c r="K12" i="7" s="1"/>
  <c r="O12" i="7" s="1"/>
  <c r="W12" i="7" s="1"/>
  <c r="C14" i="7" s="1"/>
  <c r="E15" i="7" s="1"/>
  <c r="G15" i="7" s="1"/>
  <c r="I15" i="7" s="1"/>
  <c r="K15" i="7" s="1"/>
  <c r="O15" i="7" s="1"/>
  <c r="W15" i="7" s="1"/>
  <c r="C17" i="7" s="1"/>
  <c r="E18" i="7" s="1"/>
  <c r="G18" i="7" s="1"/>
  <c r="I18" i="7" s="1"/>
  <c r="K18" i="7" s="1"/>
  <c r="O18" i="7" s="1"/>
  <c r="W18" i="7" s="1"/>
  <c r="C20" i="7" s="1"/>
  <c r="E21" i="7" s="1"/>
  <c r="G21" i="7" s="1"/>
  <c r="I21" i="7" s="1"/>
  <c r="K21" i="7" s="1"/>
  <c r="O21" i="7" s="1"/>
  <c r="W21" i="7" s="1"/>
  <c r="W5" i="7"/>
  <c r="W5" i="8"/>
  <c r="C8" i="8"/>
  <c r="E9" i="8" s="1"/>
  <c r="G9" i="8" s="1"/>
  <c r="I9" i="8" s="1"/>
  <c r="K9" i="8" s="1"/>
  <c r="O9" i="8" s="1"/>
  <c r="W9" i="8" s="1"/>
  <c r="C11" i="8" s="1"/>
  <c r="E12" i="8" s="1"/>
  <c r="G12" i="8" s="1"/>
  <c r="I12" i="8" s="1"/>
  <c r="K12" i="8" s="1"/>
  <c r="O12" i="8" s="1"/>
  <c r="W12" i="8" s="1"/>
  <c r="C14" i="8" s="1"/>
  <c r="E15" i="8" s="1"/>
  <c r="G15" i="8" s="1"/>
  <c r="I15" i="8" s="1"/>
  <c r="K15" i="8" s="1"/>
  <c r="O15" i="8" s="1"/>
  <c r="W15" i="8" s="1"/>
  <c r="C17" i="8" s="1"/>
  <c r="E18" i="8" s="1"/>
  <c r="G18" i="8" s="1"/>
  <c r="I18" i="8" s="1"/>
  <c r="K18" i="8" s="1"/>
  <c r="O18" i="8" s="1"/>
  <c r="W18" i="8" s="1"/>
  <c r="C20" i="8" s="1"/>
  <c r="E21" i="8" s="1"/>
  <c r="G21" i="8" s="1"/>
  <c r="I21" i="8" s="1"/>
  <c r="K21" i="8" s="1"/>
  <c r="O21" i="8" s="1"/>
  <c r="W21" i="8" s="1"/>
  <c r="W5" i="10"/>
  <c r="C8" i="10"/>
  <c r="E9" i="10" s="1"/>
  <c r="G9" i="10" s="1"/>
  <c r="I9" i="10" s="1"/>
  <c r="K9" i="10" s="1"/>
  <c r="O9" i="10" s="1"/>
  <c r="W9" i="10" s="1"/>
  <c r="C11" i="10" s="1"/>
  <c r="E12" i="10" s="1"/>
  <c r="G12" i="10" s="1"/>
  <c r="I12" i="10" s="1"/>
  <c r="K12" i="10" s="1"/>
  <c r="O12" i="10" s="1"/>
  <c r="W12" i="10" s="1"/>
  <c r="C14" i="10" s="1"/>
  <c r="E15" i="10" s="1"/>
  <c r="G15" i="10" s="1"/>
  <c r="I15" i="10" s="1"/>
  <c r="K15" i="10" s="1"/>
  <c r="O15" i="10" s="1"/>
  <c r="W15" i="10" s="1"/>
  <c r="C17" i="10" s="1"/>
  <c r="E18" i="10" s="1"/>
  <c r="G18" i="10" s="1"/>
  <c r="I18" i="10" s="1"/>
  <c r="K18" i="10" s="1"/>
  <c r="O18" i="10" s="1"/>
  <c r="W18" i="10" s="1"/>
  <c r="C20" i="10" s="1"/>
  <c r="E21" i="10" s="1"/>
  <c r="G21" i="10" s="1"/>
  <c r="I21" i="10" s="1"/>
  <c r="K21" i="10" s="1"/>
  <c r="O21" i="10" s="1"/>
  <c r="W21" i="10" s="1"/>
  <c r="C8" i="12"/>
  <c r="E9" i="12" s="1"/>
  <c r="G9" i="12" s="1"/>
  <c r="I9" i="12" s="1"/>
  <c r="K9" i="12" s="1"/>
  <c r="O9" i="12" s="1"/>
  <c r="W9" i="12" s="1"/>
  <c r="C11" i="12" s="1"/>
  <c r="E12" i="12" s="1"/>
  <c r="G12" i="12" s="1"/>
  <c r="I12" i="12" s="1"/>
  <c r="K12" i="12" s="1"/>
  <c r="O12" i="12" s="1"/>
  <c r="W12" i="12" s="1"/>
  <c r="C14" i="12" s="1"/>
  <c r="E15" i="12" s="1"/>
  <c r="G15" i="12" s="1"/>
  <c r="I15" i="12" s="1"/>
  <c r="K15" i="12" s="1"/>
  <c r="O15" i="12" s="1"/>
  <c r="W15" i="12" s="1"/>
  <c r="C17" i="12" s="1"/>
  <c r="E18" i="12" s="1"/>
  <c r="G18" i="12" s="1"/>
  <c r="I18" i="12" s="1"/>
  <c r="K18" i="12" s="1"/>
  <c r="O18" i="12" s="1"/>
  <c r="W18" i="12" s="1"/>
  <c r="C20" i="12" s="1"/>
  <c r="E21" i="12" s="1"/>
  <c r="G21" i="12" s="1"/>
  <c r="I21" i="12" s="1"/>
  <c r="K21" i="12" s="1"/>
  <c r="O21" i="12" s="1"/>
  <c r="W21" i="12" s="1"/>
  <c r="W5" i="12"/>
  <c r="W5" i="4"/>
  <c r="C8" i="4"/>
  <c r="E9" i="4" s="1"/>
  <c r="G9" i="4" s="1"/>
  <c r="I9" i="4" s="1"/>
  <c r="K9" i="4" s="1"/>
  <c r="O9" i="4" s="1"/>
  <c r="W9" i="4" s="1"/>
  <c r="C11" i="4" s="1"/>
  <c r="E12" i="4" s="1"/>
  <c r="G12" i="4" s="1"/>
  <c r="I12" i="4" s="1"/>
  <c r="K12" i="4" s="1"/>
  <c r="O12" i="4" s="1"/>
  <c r="W12" i="4" s="1"/>
  <c r="C14" i="4" s="1"/>
  <c r="E15" i="4" s="1"/>
  <c r="G15" i="4" s="1"/>
  <c r="I15" i="4" s="1"/>
  <c r="K15" i="4" s="1"/>
  <c r="O15" i="4" s="1"/>
  <c r="W15" i="4" s="1"/>
  <c r="C17" i="4" s="1"/>
  <c r="E18" i="4" s="1"/>
  <c r="G18" i="4" s="1"/>
  <c r="I18" i="4" s="1"/>
  <c r="K18" i="4" s="1"/>
  <c r="O18" i="4" s="1"/>
  <c r="W18" i="4" s="1"/>
  <c r="C20" i="4" s="1"/>
  <c r="E21" i="4" s="1"/>
  <c r="G21" i="4" s="1"/>
  <c r="I21" i="4" s="1"/>
  <c r="K21" i="4" s="1"/>
  <c r="O21" i="4" s="1"/>
  <c r="W21" i="4" s="1"/>
  <c r="W5" i="3"/>
  <c r="C8" i="3"/>
  <c r="E9" i="3" s="1"/>
  <c r="G9" i="3" s="1"/>
  <c r="I9" i="3" s="1"/>
  <c r="K9" i="3" s="1"/>
  <c r="O9" i="3" s="1"/>
  <c r="W9" i="3" s="1"/>
  <c r="C11" i="3" s="1"/>
  <c r="E12" i="3" s="1"/>
  <c r="G12" i="3" s="1"/>
  <c r="I12" i="3" s="1"/>
  <c r="K12" i="3" s="1"/>
  <c r="O12" i="3" s="1"/>
  <c r="W12" i="3" s="1"/>
  <c r="C14" i="3" s="1"/>
  <c r="E15" i="3" s="1"/>
  <c r="G15" i="3" s="1"/>
  <c r="I15" i="3" s="1"/>
  <c r="K15" i="3" s="1"/>
  <c r="O15" i="3" s="1"/>
  <c r="W15" i="3" s="1"/>
  <c r="C17" i="3" s="1"/>
  <c r="E18" i="3" s="1"/>
  <c r="G18" i="3" s="1"/>
  <c r="I18" i="3" s="1"/>
  <c r="K18" i="3" s="1"/>
  <c r="O18" i="3" s="1"/>
  <c r="W18" i="3" s="1"/>
  <c r="C20" i="3" s="1"/>
  <c r="E21" i="3" s="1"/>
  <c r="G21" i="3" s="1"/>
  <c r="I21" i="3" s="1"/>
  <c r="K21" i="3" s="1"/>
  <c r="O21" i="3" s="1"/>
  <c r="W21" i="3" s="1"/>
</calcChain>
</file>

<file path=xl/sharedStrings.xml><?xml version="1.0" encoding="utf-8"?>
<sst xmlns="http://schemas.openxmlformats.org/spreadsheetml/2006/main" count="27" uniqueCount="16">
  <si>
    <t>How to Use This Template</t>
  </si>
  <si>
    <t>Time Entry</t>
  </si>
  <si>
    <t>Step 1:</t>
  </si>
  <si>
    <r>
      <rPr>
        <sz val="12"/>
        <color rgb="FFA69C92"/>
        <rFont val="Century Gothic"/>
        <family val="1"/>
      </rPr>
      <t xml:space="preserve"> Enter the </t>
    </r>
    <r>
      <rPr>
        <b/>
        <sz val="12"/>
        <color rgb="FFA69C92"/>
        <rFont val="Century Gothic"/>
        <family val="1"/>
      </rPr>
      <t>Year</t>
    </r>
    <r>
      <rPr>
        <sz val="12"/>
        <color rgb="FFA69C92"/>
        <rFont val="Century Gothic"/>
        <family val="1"/>
      </rPr>
      <t xml:space="preserve"> and </t>
    </r>
    <r>
      <rPr>
        <b/>
        <sz val="12"/>
        <color rgb="FFA69C92"/>
        <rFont val="Century Gothic"/>
        <family val="1"/>
      </rPr>
      <t>Start Month</t>
    </r>
  </si>
  <si>
    <t xml:space="preserve">Step 2: </t>
  </si>
  <si>
    <r>
      <rPr>
        <sz val="12"/>
        <color rgb="FFA69C92"/>
        <rFont val="Century Gothic"/>
        <family val="1"/>
      </rPr>
      <t xml:space="preserve">Choose the </t>
    </r>
    <r>
      <rPr>
        <b/>
        <sz val="12"/>
        <color rgb="FFA69C92"/>
        <rFont val="Century Gothic"/>
        <family val="1"/>
      </rPr>
      <t>Start Day</t>
    </r>
  </si>
  <si>
    <t>Year</t>
  </si>
  <si>
    <t>Step 3:</t>
  </si>
  <si>
    <t>Customize the Theme Colors / Fonts</t>
  </si>
  <si>
    <r>
      <rPr>
        <sz val="12"/>
        <color rgb="FFA69C92"/>
        <rFont val="Century Gothic"/>
        <family val="1"/>
      </rPr>
      <t xml:space="preserve">Go to </t>
    </r>
    <r>
      <rPr>
        <b/>
        <sz val="12"/>
        <color rgb="FFA69C92"/>
        <rFont val="Century Gothic"/>
        <family val="1"/>
      </rPr>
      <t>Page Layout &gt; Themes</t>
    </r>
    <r>
      <rPr>
        <sz val="12"/>
        <color rgb="FFA69C92"/>
        <rFont val="Century Gothic"/>
        <family val="1"/>
      </rPr>
      <t xml:space="preserve"> to choose different colors and fonts.</t>
    </r>
  </si>
  <si>
    <t>Start Month</t>
  </si>
  <si>
    <t>Step 4:</t>
  </si>
  <si>
    <t>Print to Paper or PDF</t>
  </si>
  <si>
    <t>Start Day of Week</t>
  </si>
  <si>
    <t>Print the entire workbook, or print only the selected worksheets.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</si>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</sst>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\'yy"/>
  </numFmts>
  <fonts count="40" x14ac:knownFonts="1">
    <font>
      <sz val="10"/>
      <color rgb="FF000000"/>
      <name val="Arial"/>
      <scheme val="minor"/>
    </font>
    <font>
      <sz val="10"/>
      <color theme="1"/>
      <name val="Century Gothic"/>
      <family val="1"/>
    </font>
    <font>
      <sz val="12"/>
      <color theme="1"/>
      <name val="Century Gothic"/>
      <family val="1"/>
    </font>
    <font>
      <sz val="36"/>
      <color theme="0"/>
      <name val="Century Gothic"/>
      <family val="1"/>
    </font>
    <font>
      <sz val="10"/>
      <name val="Arial"/>
      <family val="2"/>
    </font>
    <font>
      <b/>
      <sz val="48"/>
      <color theme="8"/>
      <name val="Century Gothic"/>
      <family val="1"/>
    </font>
    <font>
      <sz val="12"/>
      <color rgb="FF181818"/>
      <name val="Century Gothic"/>
      <family val="1"/>
    </font>
    <font>
      <b/>
      <sz val="12"/>
      <color theme="1"/>
      <name val="Century Gothic"/>
      <family val="1"/>
    </font>
    <font>
      <b/>
      <sz val="24"/>
      <color theme="0"/>
      <name val="Century Gothic"/>
      <family val="1"/>
    </font>
    <font>
      <b/>
      <sz val="12"/>
      <color rgb="FFC2B5A8"/>
      <name val="Century Gothic"/>
      <family val="1"/>
    </font>
    <font>
      <b/>
      <sz val="12"/>
      <color rgb="FFA5A5A5"/>
      <name val="Century Gothic"/>
      <family val="1"/>
    </font>
    <font>
      <sz val="12"/>
      <color rgb="FFA69C92"/>
      <name val="Century Gothic"/>
      <family val="1"/>
    </font>
    <font>
      <sz val="10"/>
      <color rgb="FF181818"/>
      <name val="Century Gothic"/>
      <family val="1"/>
    </font>
    <font>
      <b/>
      <sz val="12"/>
      <color theme="0"/>
      <name val="Century Gothic"/>
      <family val="1"/>
    </font>
    <font>
      <b/>
      <sz val="12"/>
      <color rgb="FFA69C92"/>
      <name val="Century Gothic"/>
      <family val="1"/>
    </font>
    <font>
      <sz val="72"/>
      <color rgb="FFFAF9F6"/>
      <name val="Century Gothic"/>
      <family val="1"/>
    </font>
    <font>
      <sz val="16"/>
      <color theme="4"/>
      <name val="Century Gothic"/>
      <family val="1"/>
    </font>
    <font>
      <sz val="8"/>
      <color theme="1"/>
      <name val="Century Gothic"/>
      <family val="1"/>
    </font>
    <font>
      <b/>
      <sz val="48"/>
      <color rgb="FFFAF9F6"/>
      <name val="Century Gothic"/>
      <family val="1"/>
    </font>
    <font>
      <sz val="7"/>
      <color theme="1"/>
      <name val="Century Gothic"/>
      <family val="1"/>
    </font>
    <font>
      <b/>
      <sz val="48"/>
      <color rgb="FFA5A5A5"/>
      <name val="Century Gothic"/>
      <family val="1"/>
    </font>
    <font>
      <sz val="14"/>
      <color theme="1"/>
      <name val="Century Gothic"/>
      <family val="1"/>
    </font>
    <font>
      <b/>
      <sz val="14"/>
      <color theme="1"/>
      <name val="Century Gothic"/>
      <family val="1"/>
    </font>
    <font>
      <b/>
      <sz val="14"/>
      <color rgb="FFD7CEC6"/>
      <name val="Century Gothic"/>
      <family val="1"/>
    </font>
    <font>
      <b/>
      <sz val="14"/>
      <color rgb="FFE0D9D3"/>
      <name val="Century Gothic"/>
      <family val="1"/>
    </font>
    <font>
      <sz val="12"/>
      <color theme="0"/>
      <name val="Century Gothic"/>
      <family val="1"/>
    </font>
    <font>
      <u/>
      <sz val="11"/>
      <color rgb="FFD7CEC6"/>
      <name val="Century Gothic"/>
      <family val="1"/>
    </font>
    <font>
      <u/>
      <sz val="11"/>
      <color rgb="FFE0D9D3"/>
      <name val="Century Gothic"/>
      <family val="1"/>
    </font>
    <font>
      <sz val="12"/>
      <color rgb="FFFAF9F6"/>
      <name val="Century Gothic"/>
      <family val="1"/>
    </font>
    <font>
      <sz val="10"/>
      <color rgb="FFD7CEC6"/>
      <name val="Century Gothic"/>
      <family val="1"/>
    </font>
    <font>
      <b/>
      <sz val="24"/>
      <color theme="1"/>
      <name val="Century Gothic"/>
      <family val="1"/>
    </font>
    <font>
      <b/>
      <sz val="10"/>
      <color theme="0"/>
      <name val="Century Gothic"/>
      <family val="1"/>
    </font>
    <font>
      <b/>
      <sz val="8"/>
      <color theme="1"/>
      <name val="Century Gothic"/>
      <family val="1"/>
    </font>
    <font>
      <b/>
      <sz val="10"/>
      <color rgb="FF9F8D58"/>
      <name val="Century Gothic"/>
      <family val="1"/>
    </font>
    <font>
      <sz val="8"/>
      <color theme="8"/>
      <name val="Century Gothic"/>
      <family val="1"/>
    </font>
    <font>
      <b/>
      <sz val="48"/>
      <color theme="0"/>
      <name val="Century Gothic"/>
      <family val="1"/>
    </font>
    <font>
      <b/>
      <sz val="10"/>
      <color theme="1"/>
      <name val="Century Gothic"/>
      <family val="1"/>
    </font>
    <font>
      <sz val="8"/>
      <color theme="0"/>
      <name val="Century Gothic"/>
      <family val="1"/>
    </font>
    <font>
      <sz val="7"/>
      <color theme="0"/>
      <name val="Century Gothic"/>
      <family val="1"/>
    </font>
    <font>
      <u/>
      <sz val="11"/>
      <color rgb="FFD7CEC6"/>
      <name val="Century Gothic"/>
      <family val="1"/>
    </font>
  </fonts>
  <fills count="6">
    <fill>
      <patternFill patternType="none"/>
    </fill>
    <fill>
      <patternFill patternType="gray125"/>
    </fill>
    <fill>
      <patternFill patternType="solid">
        <fgColor rgb="FFFAF9F6"/>
        <bgColor rgb="FFFAF9F6"/>
      </patternFill>
    </fill>
    <fill>
      <patternFill patternType="solid">
        <fgColor rgb="FFC2B5A8"/>
        <bgColor rgb="FFC2B5A8"/>
      </patternFill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</fills>
  <borders count="5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CDC3A6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CDC3A6"/>
      </right>
      <top style="thin">
        <color rgb="FFCDC3A6"/>
      </top>
      <bottom style="thin">
        <color rgb="FFCDC3A6"/>
      </bottom>
      <diagonal/>
    </border>
    <border>
      <left/>
      <right/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rgb="FFCDC3A6"/>
      </left>
      <right/>
      <top style="thick">
        <color theme="1"/>
      </top>
      <bottom/>
      <diagonal/>
    </border>
    <border>
      <left/>
      <right style="thin">
        <color rgb="FFCDC3A6"/>
      </right>
      <top style="thick">
        <color theme="1"/>
      </top>
      <bottom/>
      <diagonal/>
    </border>
    <border>
      <left style="thin">
        <color rgb="FFCDC3A6"/>
      </left>
      <right/>
      <top/>
      <bottom/>
      <diagonal/>
    </border>
    <border>
      <left/>
      <right style="thin">
        <color rgb="FFCDC3A6"/>
      </right>
      <top/>
      <bottom/>
      <diagonal/>
    </border>
    <border>
      <left/>
      <right/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/>
      <right style="thin">
        <color rgb="FFCDC3A6"/>
      </right>
      <top style="thick">
        <color theme="1"/>
      </top>
      <bottom/>
      <diagonal/>
    </border>
    <border>
      <left style="thin">
        <color rgb="FFCDC3A6"/>
      </left>
      <right/>
      <top/>
      <bottom style="thin">
        <color rgb="FFCDC3A6"/>
      </bottom>
      <diagonal/>
    </border>
    <border>
      <left/>
      <right style="thin">
        <color rgb="FFCDC3A6"/>
      </right>
      <top/>
      <bottom style="thin">
        <color rgb="FFCDC3A6"/>
      </bottom>
      <diagonal/>
    </border>
    <border>
      <left/>
      <right/>
      <top/>
      <bottom style="thin">
        <color rgb="FFCDC3A6"/>
      </bottom>
      <diagonal/>
    </border>
    <border>
      <left style="thin">
        <color rgb="FFCDC3A6"/>
      </left>
      <right/>
      <top/>
      <bottom/>
      <diagonal/>
    </border>
    <border>
      <left/>
      <right style="thin">
        <color rgb="FFCDC3A6"/>
      </right>
      <top/>
      <bottom/>
      <diagonal/>
    </border>
    <border>
      <left/>
      <right style="thin">
        <color rgb="FFCDC3A6"/>
      </right>
      <top/>
      <bottom/>
      <diagonal/>
    </border>
    <border>
      <left style="thin">
        <color rgb="FFCDC3A6"/>
      </left>
      <right/>
      <top/>
      <bottom/>
      <diagonal/>
    </border>
    <border>
      <left/>
      <right style="thin">
        <color rgb="FFCDC3A6"/>
      </right>
      <top/>
      <bottom/>
      <diagonal/>
    </border>
    <border>
      <left style="thin">
        <color rgb="FFCDC3A6"/>
      </left>
      <right/>
      <top/>
      <bottom/>
      <diagonal/>
    </border>
    <border>
      <left style="thin">
        <color rgb="FFCDC3A6"/>
      </left>
      <right/>
      <top style="thin">
        <color rgb="FFCDC3A6"/>
      </top>
      <bottom/>
      <diagonal/>
    </border>
    <border>
      <left/>
      <right style="thin">
        <color rgb="FFCDC3A6"/>
      </right>
      <top style="thin">
        <color rgb="FFCDC3A6"/>
      </top>
      <bottom/>
      <diagonal/>
    </border>
    <border>
      <left/>
      <right/>
      <top style="thin">
        <color rgb="FFCDC3A6"/>
      </top>
      <bottom/>
      <diagonal/>
    </border>
    <border>
      <left/>
      <right/>
      <top/>
      <bottom style="thin">
        <color rgb="FFCDC3A6"/>
      </bottom>
      <diagonal/>
    </border>
    <border>
      <left/>
      <right style="thin">
        <color rgb="FFCDC3A6"/>
      </right>
      <top/>
      <bottom style="thin">
        <color rgb="FFCDC3A6"/>
      </bottom>
      <diagonal/>
    </border>
    <border>
      <left/>
      <right/>
      <top/>
      <bottom style="thin">
        <color rgb="FFCDC3A6"/>
      </bottom>
      <diagonal/>
    </border>
    <border>
      <left/>
      <right/>
      <top style="thin">
        <color rgb="FFCDC3A6"/>
      </top>
      <bottom/>
      <diagonal/>
    </border>
    <border>
      <left/>
      <right/>
      <top style="thin">
        <color rgb="FFCDC3A6"/>
      </top>
      <bottom/>
      <diagonal/>
    </border>
    <border>
      <left/>
      <right/>
      <top style="thin">
        <color rgb="FFCDC3A6"/>
      </top>
      <bottom/>
      <diagonal/>
    </border>
    <border>
      <left/>
      <right/>
      <top/>
      <bottom style="thin">
        <color rgb="FFCDC3A6"/>
      </bottom>
      <diagonal/>
    </border>
    <border>
      <left/>
      <right/>
      <top/>
      <bottom style="thin">
        <color rgb="FFCDC3A6"/>
      </bottom>
      <diagonal/>
    </border>
    <border>
      <left/>
      <right/>
      <top/>
      <bottom style="thin">
        <color rgb="FFCDC3A6"/>
      </bottom>
      <diagonal/>
    </border>
    <border>
      <left style="thin">
        <color theme="1"/>
      </left>
      <right/>
      <top/>
      <bottom/>
      <diagonal/>
    </border>
    <border>
      <left/>
      <right/>
      <top/>
      <bottom style="thick">
        <color theme="1"/>
      </bottom>
      <diagonal/>
    </border>
    <border>
      <left style="thin">
        <color rgb="FFCDC3A6"/>
      </left>
      <right/>
      <top style="thin">
        <color rgb="FFCDC3A6"/>
      </top>
      <bottom/>
      <diagonal/>
    </border>
    <border>
      <left/>
      <right style="thin">
        <color rgb="FFCDC3A6"/>
      </right>
      <top style="thin">
        <color rgb="FFCDC3A6"/>
      </top>
      <bottom/>
      <diagonal/>
    </border>
    <border>
      <left/>
      <right/>
      <top style="thin">
        <color rgb="FFCDC3A6"/>
      </top>
      <bottom/>
      <diagonal/>
    </border>
    <border>
      <left style="thin">
        <color rgb="FFCDC3A6"/>
      </left>
      <right/>
      <top/>
      <bottom style="thin">
        <color rgb="FFCDC3A6"/>
      </bottom>
      <diagonal/>
    </border>
  </borders>
  <cellStyleXfs count="1">
    <xf numFmtId="0" fontId="0" fillId="0" borderId="0"/>
  </cellStyleXfs>
  <cellXfs count="232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0" borderId="0" xfId="0" applyFont="1"/>
    <xf numFmtId="0" fontId="1" fillId="2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1" fillId="4" borderId="1" xfId="0" applyFont="1" applyFill="1" applyBorder="1"/>
    <xf numFmtId="0" fontId="2" fillId="4" borderId="1" xfId="0" applyFont="1" applyFill="1" applyBorder="1" applyAlignment="1">
      <alignment horizontal="right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1" fillId="4" borderId="8" xfId="0" applyFont="1" applyFill="1" applyBorder="1" applyAlignment="1">
      <alignment vertical="center"/>
    </xf>
    <xf numFmtId="0" fontId="6" fillId="4" borderId="8" xfId="0" applyFont="1" applyFill="1" applyBorder="1" applyAlignment="1">
      <alignment vertical="center"/>
    </xf>
    <xf numFmtId="0" fontId="6" fillId="4" borderId="8" xfId="0" applyFont="1" applyFill="1" applyBorder="1" applyAlignment="1">
      <alignment horizontal="left" vertical="center"/>
    </xf>
    <xf numFmtId="0" fontId="12" fillId="4" borderId="1" xfId="0" applyFont="1" applyFill="1" applyBorder="1"/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vertical="center"/>
    </xf>
    <xf numFmtId="0" fontId="12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1" fillId="5" borderId="1" xfId="0" applyFont="1" applyFill="1" applyBorder="1"/>
    <xf numFmtId="0" fontId="16" fillId="5" borderId="1" xfId="0" applyFont="1" applyFill="1" applyBorder="1"/>
    <xf numFmtId="0" fontId="17" fillId="5" borderId="1" xfId="0" applyFont="1" applyFill="1" applyBorder="1"/>
    <xf numFmtId="0" fontId="17" fillId="2" borderId="1" xfId="0" applyFont="1" applyFill="1" applyBorder="1"/>
    <xf numFmtId="164" fontId="17" fillId="0" borderId="0" xfId="0" applyNumberFormat="1" applyFont="1"/>
    <xf numFmtId="0" fontId="19" fillId="5" borderId="1" xfId="0" applyFont="1" applyFill="1" applyBorder="1"/>
    <xf numFmtId="0" fontId="19" fillId="2" borderId="1" xfId="0" applyFont="1" applyFill="1" applyBorder="1"/>
    <xf numFmtId="164" fontId="5" fillId="2" borderId="1" xfId="0" applyNumberFormat="1" applyFont="1" applyFill="1" applyBorder="1"/>
    <xf numFmtId="164" fontId="20" fillId="2" borderId="1" xfId="0" applyNumberFormat="1" applyFont="1" applyFill="1" applyBorder="1" applyAlignment="1">
      <alignment horizontal="left" vertical="top"/>
    </xf>
    <xf numFmtId="0" fontId="17" fillId="0" borderId="0" xfId="0" applyFont="1"/>
    <xf numFmtId="0" fontId="19" fillId="0" borderId="0" xfId="0" applyFont="1"/>
    <xf numFmtId="0" fontId="21" fillId="5" borderId="1" xfId="0" applyFont="1" applyFill="1" applyBorder="1" applyAlignment="1">
      <alignment vertical="center"/>
    </xf>
    <xf numFmtId="0" fontId="21" fillId="2" borderId="1" xfId="0" applyFont="1" applyFill="1" applyBorder="1" applyAlignment="1">
      <alignment vertical="center"/>
    </xf>
    <xf numFmtId="165" fontId="22" fillId="2" borderId="1" xfId="0" applyNumberFormat="1" applyFont="1" applyFill="1" applyBorder="1" applyAlignment="1">
      <alignment horizontal="left" vertical="center" shrinkToFit="1"/>
    </xf>
    <xf numFmtId="0" fontId="23" fillId="5" borderId="1" xfId="0" applyFont="1" applyFill="1" applyBorder="1" applyAlignment="1">
      <alignment horizontal="left"/>
    </xf>
    <xf numFmtId="0" fontId="24" fillId="0" borderId="0" xfId="0" applyFont="1" applyAlignment="1">
      <alignment horizontal="left"/>
    </xf>
    <xf numFmtId="0" fontId="21" fillId="0" borderId="0" xfId="0" applyFont="1" applyAlignment="1">
      <alignment vertical="center"/>
    </xf>
    <xf numFmtId="166" fontId="11" fillId="2" borderId="24" xfId="0" applyNumberFormat="1" applyFont="1" applyFill="1" applyBorder="1" applyAlignment="1">
      <alignment horizontal="left" shrinkToFit="1"/>
    </xf>
    <xf numFmtId="0" fontId="26" fillId="5" borderId="1" xfId="0" applyFont="1" applyFill="1" applyBorder="1" applyAlignment="1">
      <alignment horizontal="left"/>
    </xf>
    <xf numFmtId="0" fontId="27" fillId="0" borderId="0" xfId="0" applyFont="1" applyAlignment="1">
      <alignment horizontal="left"/>
    </xf>
    <xf numFmtId="0" fontId="17" fillId="5" borderId="1" xfId="0" applyFont="1" applyFill="1" applyBorder="1" applyAlignment="1">
      <alignment vertical="center"/>
    </xf>
    <xf numFmtId="0" fontId="17" fillId="2" borderId="1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1" fillId="2" borderId="30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vertical="center"/>
    </xf>
    <xf numFmtId="166" fontId="11" fillId="2" borderId="30" xfId="0" applyNumberFormat="1" applyFont="1" applyFill="1" applyBorder="1" applyAlignment="1">
      <alignment horizontal="left" vertical="center" shrinkToFit="1"/>
    </xf>
    <xf numFmtId="0" fontId="11" fillId="2" borderId="33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6" fillId="2" borderId="33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6" fillId="2" borderId="34" xfId="0" applyFont="1" applyFill="1" applyBorder="1" applyAlignment="1">
      <alignment horizontal="left" vertical="center"/>
    </xf>
    <xf numFmtId="0" fontId="6" fillId="2" borderId="35" xfId="0" applyFont="1" applyFill="1" applyBorder="1" applyAlignment="1">
      <alignment horizontal="left" vertical="center"/>
    </xf>
    <xf numFmtId="0" fontId="6" fillId="2" borderId="3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66" fontId="6" fillId="2" borderId="30" xfId="0" applyNumberFormat="1" applyFont="1" applyFill="1" applyBorder="1" applyAlignment="1">
      <alignment horizontal="left" vertical="center" shrinkToFit="1"/>
    </xf>
    <xf numFmtId="0" fontId="6" fillId="2" borderId="38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/>
    </xf>
    <xf numFmtId="0" fontId="29" fillId="2" borderId="1" xfId="0" applyFont="1" applyFill="1" applyBorder="1" applyAlignment="1">
      <alignment horizontal="right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left" vertical="center"/>
    </xf>
    <xf numFmtId="0" fontId="29" fillId="5" borderId="1" xfId="0" applyFont="1" applyFill="1" applyBorder="1" applyAlignment="1">
      <alignment horizontal="right" vertical="center"/>
    </xf>
    <xf numFmtId="0" fontId="30" fillId="4" borderId="1" xfId="0" applyFont="1" applyFill="1" applyBorder="1" applyAlignment="1">
      <alignment horizontal="left" vertical="top"/>
    </xf>
    <xf numFmtId="0" fontId="1" fillId="4" borderId="1" xfId="0" applyFont="1" applyFill="1" applyBorder="1" applyAlignment="1">
      <alignment horizontal="left"/>
    </xf>
    <xf numFmtId="0" fontId="32" fillId="4" borderId="1" xfId="0" applyFont="1" applyFill="1" applyBorder="1" applyAlignment="1">
      <alignment horizontal="left" shrinkToFit="1"/>
    </xf>
    <xf numFmtId="0" fontId="33" fillId="4" borderId="1" xfId="0" applyFont="1" applyFill="1" applyBorder="1" applyAlignment="1">
      <alignment horizontal="left"/>
    </xf>
    <xf numFmtId="166" fontId="17" fillId="4" borderId="1" xfId="0" applyNumberFormat="1" applyFont="1" applyFill="1" applyBorder="1" applyAlignment="1">
      <alignment horizontal="left" vertical="center" shrinkToFit="1"/>
    </xf>
    <xf numFmtId="166" fontId="34" fillId="4" borderId="1" xfId="0" applyNumberFormat="1" applyFont="1" applyFill="1" applyBorder="1" applyAlignment="1">
      <alignment horizontal="left" vertical="center" shrinkToFit="1"/>
    </xf>
    <xf numFmtId="0" fontId="17" fillId="4" borderId="1" xfId="0" applyFont="1" applyFill="1" applyBorder="1"/>
    <xf numFmtId="0" fontId="19" fillId="4" borderId="1" xfId="0" applyFont="1" applyFill="1" applyBorder="1"/>
    <xf numFmtId="164" fontId="5" fillId="4" borderId="1" xfId="0" applyNumberFormat="1" applyFont="1" applyFill="1" applyBorder="1"/>
    <xf numFmtId="164" fontId="20" fillId="4" borderId="1" xfId="0" applyNumberFormat="1" applyFont="1" applyFill="1" applyBorder="1" applyAlignment="1">
      <alignment horizontal="left" vertical="top"/>
    </xf>
    <xf numFmtId="0" fontId="21" fillId="4" borderId="1" xfId="0" applyFont="1" applyFill="1" applyBorder="1" applyAlignment="1">
      <alignment vertical="center"/>
    </xf>
    <xf numFmtId="165" fontId="22" fillId="4" borderId="1" xfId="0" applyNumberFormat="1" applyFont="1" applyFill="1" applyBorder="1" applyAlignment="1">
      <alignment horizontal="left" vertical="center" shrinkToFit="1"/>
    </xf>
    <xf numFmtId="166" fontId="11" fillId="4" borderId="24" xfId="0" applyNumberFormat="1" applyFont="1" applyFill="1" applyBorder="1" applyAlignment="1">
      <alignment horizontal="left" shrinkToFit="1"/>
    </xf>
    <xf numFmtId="0" fontId="17" fillId="4" borderId="1" xfId="0" applyFont="1" applyFill="1" applyBorder="1" applyAlignment="1">
      <alignment vertical="center"/>
    </xf>
    <xf numFmtId="0" fontId="11" fillId="4" borderId="30" xfId="0" applyFont="1" applyFill="1" applyBorder="1" applyAlignment="1">
      <alignment horizontal="left" vertical="center"/>
    </xf>
    <xf numFmtId="166" fontId="11" fillId="4" borderId="30" xfId="0" applyNumberFormat="1" applyFont="1" applyFill="1" applyBorder="1" applyAlignment="1">
      <alignment horizontal="left" vertical="center" shrinkToFit="1"/>
    </xf>
    <xf numFmtId="0" fontId="11" fillId="4" borderId="33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left" vertical="center"/>
    </xf>
    <xf numFmtId="0" fontId="11" fillId="4" borderId="35" xfId="0" applyFont="1" applyFill="1" applyBorder="1" applyAlignment="1">
      <alignment horizontal="left" vertical="center"/>
    </xf>
    <xf numFmtId="0" fontId="6" fillId="4" borderId="34" xfId="0" applyFont="1" applyFill="1" applyBorder="1" applyAlignment="1">
      <alignment horizontal="left" vertical="center"/>
    </xf>
    <xf numFmtId="0" fontId="6" fillId="4" borderId="36" xfId="0" applyFont="1" applyFill="1" applyBorder="1" applyAlignment="1">
      <alignment horizontal="left" vertical="center"/>
    </xf>
    <xf numFmtId="0" fontId="6" fillId="4" borderId="35" xfId="0" applyFont="1" applyFill="1" applyBorder="1" applyAlignment="1">
      <alignment horizontal="left" vertical="center"/>
    </xf>
    <xf numFmtId="0" fontId="6" fillId="4" borderId="33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0" xfId="0" applyFont="1" applyFill="1" applyBorder="1" applyAlignment="1">
      <alignment horizontal="left" vertical="center"/>
    </xf>
    <xf numFmtId="166" fontId="6" fillId="4" borderId="30" xfId="0" applyNumberFormat="1" applyFont="1" applyFill="1" applyBorder="1" applyAlignment="1">
      <alignment horizontal="left" vertical="center" shrinkToFit="1"/>
    </xf>
    <xf numFmtId="0" fontId="6" fillId="4" borderId="38" xfId="0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left" vertical="center"/>
    </xf>
    <xf numFmtId="0" fontId="29" fillId="4" borderId="1" xfId="0" applyFont="1" applyFill="1" applyBorder="1" applyAlignment="1">
      <alignment horizontal="right" vertical="center"/>
    </xf>
    <xf numFmtId="0" fontId="1" fillId="5" borderId="1" xfId="0" applyFont="1" applyFill="1" applyBorder="1" applyAlignment="1">
      <alignment wrapText="1"/>
    </xf>
    <xf numFmtId="165" fontId="22" fillId="4" borderId="47" xfId="0" applyNumberFormat="1" applyFont="1" applyFill="1" applyBorder="1" applyAlignment="1">
      <alignment horizontal="left" vertical="center" shrinkToFit="1"/>
    </xf>
    <xf numFmtId="166" fontId="6" fillId="4" borderId="30" xfId="0" applyNumberFormat="1" applyFont="1" applyFill="1" applyBorder="1" applyAlignment="1">
      <alignment horizontal="left" shrinkToFit="1"/>
    </xf>
    <xf numFmtId="0" fontId="2" fillId="4" borderId="30" xfId="0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center" vertical="center"/>
    </xf>
    <xf numFmtId="0" fontId="11" fillId="4" borderId="36" xfId="0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30" fillId="0" borderId="0" xfId="0" applyFont="1" applyAlignment="1">
      <alignment horizontal="left" vertical="top"/>
    </xf>
    <xf numFmtId="0" fontId="36" fillId="4" borderId="1" xfId="0" applyFont="1" applyFill="1" applyBorder="1" applyAlignment="1">
      <alignment horizontal="left"/>
    </xf>
    <xf numFmtId="0" fontId="1" fillId="0" borderId="41" xfId="0" applyFont="1" applyBorder="1" applyAlignment="1">
      <alignment horizontal="left"/>
    </xf>
    <xf numFmtId="0" fontId="37" fillId="5" borderId="1" xfId="0" applyFont="1" applyFill="1" applyBorder="1"/>
    <xf numFmtId="0" fontId="37" fillId="4" borderId="1" xfId="0" applyFont="1" applyFill="1" applyBorder="1"/>
    <xf numFmtId="0" fontId="37" fillId="0" borderId="0" xfId="0" applyFont="1"/>
    <xf numFmtId="0" fontId="38" fillId="5" borderId="1" xfId="0" applyFont="1" applyFill="1" applyBorder="1"/>
    <xf numFmtId="0" fontId="38" fillId="4" borderId="1" xfId="0" applyFont="1" applyFill="1" applyBorder="1"/>
    <xf numFmtId="164" fontId="35" fillId="4" borderId="1" xfId="0" applyNumberFormat="1" applyFont="1" applyFill="1" applyBorder="1"/>
    <xf numFmtId="164" fontId="35" fillId="4" borderId="1" xfId="0" applyNumberFormat="1" applyFont="1" applyFill="1" applyBorder="1" applyAlignment="1">
      <alignment horizontal="left" vertical="top"/>
    </xf>
    <xf numFmtId="0" fontId="38" fillId="0" borderId="0" xfId="0" applyFont="1"/>
    <xf numFmtId="166" fontId="11" fillId="4" borderId="30" xfId="0" applyNumberFormat="1" applyFont="1" applyFill="1" applyBorder="1" applyAlignment="1">
      <alignment horizontal="left" shrinkToFit="1"/>
    </xf>
    <xf numFmtId="166" fontId="6" fillId="4" borderId="33" xfId="0" applyNumberFormat="1" applyFont="1" applyFill="1" applyBorder="1" applyAlignment="1">
      <alignment horizontal="left" vertical="center" shrinkToFit="1"/>
    </xf>
    <xf numFmtId="166" fontId="6" fillId="4" borderId="1" xfId="0" applyNumberFormat="1" applyFont="1" applyFill="1" applyBorder="1" applyAlignment="1">
      <alignment horizontal="left" vertical="center" shrinkToFit="1"/>
    </xf>
    <xf numFmtId="0" fontId="6" fillId="4" borderId="51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left" vertical="center"/>
    </xf>
    <xf numFmtId="0" fontId="11" fillId="4" borderId="36" xfId="0" applyFont="1" applyFill="1" applyBorder="1" applyAlignment="1">
      <alignment horizontal="left" vertical="center"/>
    </xf>
    <xf numFmtId="0" fontId="11" fillId="4" borderId="38" xfId="0" applyFont="1" applyFill="1" applyBorder="1" applyAlignment="1">
      <alignment horizontal="left" vertical="center"/>
    </xf>
    <xf numFmtId="0" fontId="1" fillId="4" borderId="36" xfId="0" applyFont="1" applyFill="1" applyBorder="1" applyAlignment="1">
      <alignment horizontal="left"/>
    </xf>
    <xf numFmtId="0" fontId="1" fillId="3" borderId="1" xfId="0" applyFont="1" applyFill="1" applyBorder="1"/>
    <xf numFmtId="0" fontId="17" fillId="3" borderId="1" xfId="0" applyFont="1" applyFill="1" applyBorder="1"/>
    <xf numFmtId="0" fontId="19" fillId="3" borderId="1" xfId="0" applyFont="1" applyFill="1" applyBorder="1"/>
    <xf numFmtId="0" fontId="21" fillId="3" borderId="1" xfId="0" applyFont="1" applyFill="1" applyBorder="1" applyAlignment="1">
      <alignment vertical="center"/>
    </xf>
    <xf numFmtId="0" fontId="23" fillId="3" borderId="1" xfId="0" applyFont="1" applyFill="1" applyBorder="1" applyAlignment="1">
      <alignment horizontal="left"/>
    </xf>
    <xf numFmtId="0" fontId="39" fillId="3" borderId="1" xfId="0" applyFont="1" applyFill="1" applyBorder="1" applyAlignment="1">
      <alignment horizontal="left"/>
    </xf>
    <xf numFmtId="0" fontId="17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left" vertical="center"/>
    </xf>
    <xf numFmtId="0" fontId="29" fillId="3" borderId="1" xfId="0" applyFont="1" applyFill="1" applyBorder="1" applyAlignment="1">
      <alignment horizontal="right" vertical="center"/>
    </xf>
    <xf numFmtId="0" fontId="6" fillId="4" borderId="34" xfId="0" applyFont="1" applyFill="1" applyBorder="1" applyAlignment="1">
      <alignment vertical="center"/>
    </xf>
    <xf numFmtId="0" fontId="6" fillId="4" borderId="36" xfId="0" applyFont="1" applyFill="1" applyBorder="1" applyAlignment="1">
      <alignment vertical="center"/>
    </xf>
    <xf numFmtId="166" fontId="11" fillId="4" borderId="33" xfId="0" applyNumberFormat="1" applyFont="1" applyFill="1" applyBorder="1" applyAlignment="1">
      <alignment horizontal="left" vertical="center" shrinkToFit="1"/>
    </xf>
    <xf numFmtId="166" fontId="11" fillId="4" borderId="1" xfId="0" applyNumberFormat="1" applyFont="1" applyFill="1" applyBorder="1" applyAlignment="1">
      <alignment horizontal="left" vertical="center" shrinkToFit="1"/>
    </xf>
    <xf numFmtId="0" fontId="11" fillId="4" borderId="51" xfId="0" applyFont="1" applyFill="1" applyBorder="1" applyAlignment="1">
      <alignment vertical="center"/>
    </xf>
    <xf numFmtId="0" fontId="6" fillId="4" borderId="5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left" vertical="center"/>
    </xf>
    <xf numFmtId="0" fontId="4" fillId="0" borderId="3" xfId="0" applyFont="1" applyBorder="1"/>
    <xf numFmtId="0" fontId="4" fillId="0" borderId="4" xfId="0" applyFont="1" applyBorder="1"/>
    <xf numFmtId="0" fontId="8" fillId="3" borderId="5" xfId="0" applyFont="1" applyFill="1" applyBorder="1" applyAlignment="1">
      <alignment horizontal="center" vertical="center"/>
    </xf>
    <xf numFmtId="0" fontId="4" fillId="0" borderId="6" xfId="0" applyFont="1" applyBorder="1"/>
    <xf numFmtId="0" fontId="4" fillId="0" borderId="7" xfId="0" applyFont="1" applyBorder="1"/>
    <xf numFmtId="0" fontId="4" fillId="0" borderId="9" xfId="0" applyFont="1" applyBorder="1"/>
    <xf numFmtId="0" fontId="0" fillId="0" borderId="0" xfId="0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165" fontId="22" fillId="2" borderId="15" xfId="0" applyNumberFormat="1" applyFont="1" applyFill="1" applyBorder="1" applyAlignment="1">
      <alignment horizontal="left" vertical="center" shrinkToFit="1"/>
    </xf>
    <xf numFmtId="0" fontId="4" fillId="0" borderId="17" xfId="0" applyFont="1" applyBorder="1"/>
    <xf numFmtId="0" fontId="4" fillId="0" borderId="16" xfId="0" applyFont="1" applyBorder="1"/>
    <xf numFmtId="165" fontId="22" fillId="2" borderId="2" xfId="0" applyNumberFormat="1" applyFont="1" applyFill="1" applyBorder="1" applyAlignment="1">
      <alignment horizontal="left" vertical="center" shrinkToFit="1"/>
    </xf>
    <xf numFmtId="164" fontId="15" fillId="5" borderId="2" xfId="0" applyNumberFormat="1" applyFont="1" applyFill="1" applyBorder="1" applyAlignment="1">
      <alignment horizontal="left"/>
    </xf>
    <xf numFmtId="164" fontId="18" fillId="2" borderId="2" xfId="0" applyNumberFormat="1" applyFont="1" applyFill="1" applyBorder="1" applyAlignment="1">
      <alignment horizontal="left"/>
    </xf>
    <xf numFmtId="166" fontId="25" fillId="2" borderId="18" xfId="0" applyNumberFormat="1" applyFont="1" applyFill="1" applyBorder="1" applyAlignment="1">
      <alignment horizontal="left" shrinkToFit="1"/>
    </xf>
    <xf numFmtId="0" fontId="4" fillId="0" borderId="19" xfId="0" applyFont="1" applyBorder="1"/>
    <xf numFmtId="166" fontId="11" fillId="2" borderId="18" xfId="0" applyNumberFormat="1" applyFont="1" applyFill="1" applyBorder="1" applyAlignment="1">
      <alignment horizontal="left" shrinkToFit="1"/>
    </xf>
    <xf numFmtId="166" fontId="11" fillId="2" borderId="20" xfId="0" applyNumberFormat="1" applyFont="1" applyFill="1" applyBorder="1" applyAlignment="1">
      <alignment horizontal="left" shrinkToFit="1"/>
    </xf>
    <xf numFmtId="0" fontId="4" fillId="0" borderId="21" xfId="0" applyFont="1" applyBorder="1"/>
    <xf numFmtId="0" fontId="4" fillId="0" borderId="22" xfId="0" applyFont="1" applyBorder="1"/>
    <xf numFmtId="0" fontId="4" fillId="0" borderId="23" xfId="0" applyFont="1" applyBorder="1"/>
    <xf numFmtId="0" fontId="11" fillId="2" borderId="25" xfId="0" applyFont="1" applyFill="1" applyBorder="1" applyAlignment="1">
      <alignment horizontal="left" vertical="center"/>
    </xf>
    <xf numFmtId="0" fontId="4" fillId="0" borderId="26" xfId="0" applyFont="1" applyBorder="1"/>
    <xf numFmtId="0" fontId="11" fillId="2" borderId="20" xfId="0" applyFont="1" applyFill="1" applyBorder="1" applyAlignment="1">
      <alignment horizontal="left" vertical="center"/>
    </xf>
    <xf numFmtId="0" fontId="4" fillId="0" borderId="27" xfId="0" applyFont="1" applyBorder="1"/>
    <xf numFmtId="166" fontId="11" fillId="2" borderId="20" xfId="0" applyNumberFormat="1" applyFont="1" applyFill="1" applyBorder="1" applyAlignment="1">
      <alignment horizontal="left" vertical="center" shrinkToFit="1"/>
    </xf>
    <xf numFmtId="0" fontId="6" fillId="2" borderId="25" xfId="0" applyFont="1" applyFill="1" applyBorder="1" applyAlignment="1">
      <alignment horizontal="left" vertical="center"/>
    </xf>
    <xf numFmtId="166" fontId="28" fillId="2" borderId="20" xfId="0" applyNumberFormat="1" applyFont="1" applyFill="1" applyBorder="1" applyAlignment="1">
      <alignment horizontal="left" vertical="center" shrinkToFit="1"/>
    </xf>
    <xf numFmtId="166" fontId="6" fillId="2" borderId="20" xfId="0" applyNumberFormat="1" applyFont="1" applyFill="1" applyBorder="1" applyAlignment="1">
      <alignment horizontal="left" vertical="center" shrinkToFit="1"/>
    </xf>
    <xf numFmtId="166" fontId="11" fillId="2" borderId="28" xfId="0" applyNumberFormat="1" applyFont="1" applyFill="1" applyBorder="1" applyAlignment="1">
      <alignment horizontal="left" shrinkToFit="1"/>
    </xf>
    <xf numFmtId="0" fontId="4" fillId="0" borderId="29" xfId="0" applyFont="1" applyBorder="1"/>
    <xf numFmtId="0" fontId="4" fillId="0" borderId="31" xfId="0" applyFont="1" applyBorder="1"/>
    <xf numFmtId="0" fontId="4" fillId="0" borderId="32" xfId="0" applyFont="1" applyBorder="1"/>
    <xf numFmtId="0" fontId="2" fillId="2" borderId="25" xfId="0" applyFont="1" applyFill="1" applyBorder="1" applyAlignment="1">
      <alignment horizontal="left" vertical="center"/>
    </xf>
    <xf numFmtId="0" fontId="4" fillId="0" borderId="37" xfId="0" applyFont="1" applyBorder="1"/>
    <xf numFmtId="166" fontId="6" fillId="2" borderId="28" xfId="0" applyNumberFormat="1" applyFont="1" applyFill="1" applyBorder="1" applyAlignment="1">
      <alignment horizontal="left" shrinkToFit="1"/>
    </xf>
    <xf numFmtId="0" fontId="30" fillId="4" borderId="5" xfId="0" applyFont="1" applyFill="1" applyBorder="1" applyAlignment="1">
      <alignment horizontal="left" vertical="top"/>
    </xf>
    <xf numFmtId="167" fontId="31" fillId="5" borderId="2" xfId="0" applyNumberFormat="1" applyFont="1" applyFill="1" applyBorder="1" applyAlignment="1">
      <alignment horizontal="center" vertical="center"/>
    </xf>
    <xf numFmtId="0" fontId="1" fillId="4" borderId="39" xfId="0" applyFont="1" applyFill="1" applyBorder="1" applyAlignment="1">
      <alignment horizontal="left"/>
    </xf>
    <xf numFmtId="0" fontId="1" fillId="4" borderId="40" xfId="0" applyFont="1" applyFill="1" applyBorder="1" applyAlignment="1">
      <alignment horizontal="left"/>
    </xf>
    <xf numFmtId="0" fontId="4" fillId="0" borderId="41" xfId="0" applyFont="1" applyBorder="1"/>
    <xf numFmtId="0" fontId="4" fillId="0" borderId="42" xfId="0" applyFont="1" applyBorder="1"/>
    <xf numFmtId="0" fontId="4" fillId="0" borderId="43" xfId="0" applyFont="1" applyBorder="1"/>
    <xf numFmtId="0" fontId="4" fillId="0" borderId="44" xfId="0" applyFont="1" applyBorder="1"/>
    <xf numFmtId="0" fontId="4" fillId="0" borderId="45" xfId="0" applyFont="1" applyBorder="1"/>
    <xf numFmtId="165" fontId="22" fillId="4" borderId="15" xfId="0" applyNumberFormat="1" applyFont="1" applyFill="1" applyBorder="1" applyAlignment="1">
      <alignment horizontal="left" vertical="center" shrinkToFit="1"/>
    </xf>
    <xf numFmtId="165" fontId="22" fillId="4" borderId="2" xfId="0" applyNumberFormat="1" applyFont="1" applyFill="1" applyBorder="1" applyAlignment="1">
      <alignment horizontal="left" vertical="center" shrinkToFit="1"/>
    </xf>
    <xf numFmtId="164" fontId="35" fillId="4" borderId="2" xfId="0" applyNumberFormat="1" applyFont="1" applyFill="1" applyBorder="1" applyAlignment="1">
      <alignment horizontal="left"/>
    </xf>
    <xf numFmtId="166" fontId="6" fillId="4" borderId="18" xfId="0" applyNumberFormat="1" applyFont="1" applyFill="1" applyBorder="1" applyAlignment="1">
      <alignment horizontal="left" shrinkToFit="1"/>
    </xf>
    <xf numFmtId="166" fontId="6" fillId="4" borderId="20" xfId="0" applyNumberFormat="1" applyFont="1" applyFill="1" applyBorder="1" applyAlignment="1">
      <alignment horizontal="left" shrinkToFit="1"/>
    </xf>
    <xf numFmtId="166" fontId="11" fillId="4" borderId="18" xfId="0" applyNumberFormat="1" applyFont="1" applyFill="1" applyBorder="1" applyAlignment="1">
      <alignment horizontal="left" shrinkToFit="1"/>
    </xf>
    <xf numFmtId="166" fontId="11" fillId="4" borderId="20" xfId="0" applyNumberFormat="1" applyFont="1" applyFill="1" applyBorder="1" applyAlignment="1">
      <alignment horizontal="left" shrinkToFit="1"/>
    </xf>
    <xf numFmtId="0" fontId="6" fillId="4" borderId="25" xfId="0" applyFont="1" applyFill="1" applyBorder="1" applyAlignment="1">
      <alignment horizontal="left" vertical="center"/>
    </xf>
    <xf numFmtId="0" fontId="6" fillId="4" borderId="20" xfId="0" applyFont="1" applyFill="1" applyBorder="1" applyAlignment="1">
      <alignment horizontal="left" vertical="center"/>
    </xf>
    <xf numFmtId="0" fontId="11" fillId="4" borderId="25" xfId="0" applyFont="1" applyFill="1" applyBorder="1" applyAlignment="1">
      <alignment horizontal="left" vertical="center"/>
    </xf>
    <xf numFmtId="0" fontId="11" fillId="4" borderId="20" xfId="0" applyFont="1" applyFill="1" applyBorder="1" applyAlignment="1">
      <alignment horizontal="left" vertical="center"/>
    </xf>
    <xf numFmtId="166" fontId="11" fillId="4" borderId="20" xfId="0" applyNumberFormat="1" applyFont="1" applyFill="1" applyBorder="1" applyAlignment="1">
      <alignment horizontal="left" vertical="center" shrinkToFit="1"/>
    </xf>
    <xf numFmtId="166" fontId="2" fillId="4" borderId="20" xfId="0" applyNumberFormat="1" applyFont="1" applyFill="1" applyBorder="1" applyAlignment="1">
      <alignment horizontal="left" vertical="center" shrinkToFit="1"/>
    </xf>
    <xf numFmtId="166" fontId="6" fillId="4" borderId="20" xfId="0" applyNumberFormat="1" applyFont="1" applyFill="1" applyBorder="1" applyAlignment="1">
      <alignment horizontal="left" vertical="center" shrinkToFit="1"/>
    </xf>
    <xf numFmtId="166" fontId="11" fillId="4" borderId="28" xfId="0" applyNumberFormat="1" applyFont="1" applyFill="1" applyBorder="1" applyAlignment="1">
      <alignment horizontal="left" shrinkToFit="1"/>
    </xf>
    <xf numFmtId="166" fontId="6" fillId="4" borderId="28" xfId="0" applyNumberFormat="1" applyFont="1" applyFill="1" applyBorder="1" applyAlignment="1">
      <alignment horizontal="left" shrinkToFit="1"/>
    </xf>
    <xf numFmtId="166" fontId="11" fillId="4" borderId="46" xfId="0" applyNumberFormat="1" applyFont="1" applyFill="1" applyBorder="1" applyAlignment="1">
      <alignment horizontal="left" vertical="center" shrinkToFit="1"/>
    </xf>
    <xf numFmtId="0" fontId="2" fillId="4" borderId="20" xfId="0" applyFont="1" applyFill="1" applyBorder="1" applyAlignment="1">
      <alignment horizontal="left" vertical="center"/>
    </xf>
    <xf numFmtId="0" fontId="11" fillId="4" borderId="48" xfId="0" applyFont="1" applyFill="1" applyBorder="1" applyAlignment="1">
      <alignment horizontal="center" vertical="center"/>
    </xf>
    <xf numFmtId="0" fontId="4" fillId="0" borderId="49" xfId="0" applyFont="1" applyBorder="1"/>
    <xf numFmtId="0" fontId="11" fillId="4" borderId="25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48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left"/>
    </xf>
    <xf numFmtId="0" fontId="30" fillId="0" borderId="0" xfId="0" applyFont="1" applyAlignment="1">
      <alignment horizontal="left" vertical="top"/>
    </xf>
    <xf numFmtId="0" fontId="1" fillId="0" borderId="44" xfId="0" applyFont="1" applyBorder="1" applyAlignment="1">
      <alignment horizontal="left"/>
    </xf>
    <xf numFmtId="0" fontId="4" fillId="0" borderId="50" xfId="0" applyFont="1" applyBorder="1"/>
    <xf numFmtId="0" fontId="2" fillId="4" borderId="25" xfId="0" applyFont="1" applyFill="1" applyBorder="1" applyAlignment="1">
      <alignment horizontal="left" vertical="center"/>
    </xf>
    <xf numFmtId="166" fontId="2" fillId="4" borderId="28" xfId="0" applyNumberFormat="1" applyFont="1" applyFill="1" applyBorder="1" applyAlignment="1">
      <alignment horizontal="left" shrinkToFit="1"/>
    </xf>
    <xf numFmtId="166" fontId="2" fillId="4" borderId="20" xfId="0" applyNumberFormat="1" applyFont="1" applyFill="1" applyBorder="1" applyAlignment="1">
      <alignment horizontal="left" shrinkToFit="1"/>
    </xf>
    <xf numFmtId="14" fontId="15" fillId="5" borderId="1" xfId="0" applyNumberFormat="1" applyFont="1" applyFill="1" applyBorder="1"/>
    <xf numFmtId="14" fontId="15" fillId="5" borderId="1" xfId="0" applyNumberFormat="1" applyFont="1" applyFill="1" applyBorder="1" applyAlignment="1">
      <alignment wrapText="1"/>
    </xf>
    <xf numFmtId="14" fontId="15" fillId="3" borderId="1" xfId="0" applyNumberFormat="1" applyFont="1" applyFill="1" applyBorder="1"/>
  </cellXfs>
  <cellStyles count="1">
    <cellStyle name="Normal" xfId="0" builtinId="0"/>
  </cellStyles>
  <dxfs count="48"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rgb="FFA69C92"/>
      </font>
      <fill>
        <patternFill patternType="none"/>
      </fill>
    </dxf>
    <dxf>
      <font>
        <color theme="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C2B5A8"/>
      </a:dk1>
      <a:lt1>
        <a:srgbClr val="FAF9F6"/>
      </a:lt1>
      <a:dk2>
        <a:srgbClr val="C2B5A8"/>
      </a:dk2>
      <a:lt2>
        <a:srgbClr val="FAF9F6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C6C6C6"/>
      </a:hlink>
      <a:folHlink>
        <a:srgbClr val="C6C6C6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workbookViewId="0">
      <selection activeCell="P9" sqref="P9"/>
    </sheetView>
  </sheetViews>
  <sheetFormatPr baseColWidth="10" defaultColWidth="12.6640625" defaultRowHeight="15" customHeight="1" x14ac:dyDescent="0.15"/>
  <cols>
    <col min="1" max="4" width="5.5" customWidth="1"/>
    <col min="5" max="11" width="10.5" customWidth="1"/>
    <col min="12" max="14" width="5.5" customWidth="1"/>
    <col min="15" max="15" width="25.5" customWidth="1"/>
    <col min="16" max="16" width="10.5" customWidth="1"/>
    <col min="17" max="18" width="5.5" customWidth="1"/>
    <col min="19" max="26" width="8.6640625" customWidth="1"/>
  </cols>
  <sheetData>
    <row r="1" spans="1:26" ht="24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3"/>
      <c r="T1" s="3"/>
      <c r="U1" s="3"/>
      <c r="V1" s="3"/>
      <c r="W1" s="3"/>
      <c r="X1" s="3"/>
      <c r="Y1" s="3"/>
      <c r="Z1" s="3"/>
    </row>
    <row r="2" spans="1:26" ht="75" customHeight="1" x14ac:dyDescent="0.15">
      <c r="A2" s="4"/>
      <c r="B2" s="150" t="s">
        <v>0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2"/>
      <c r="R2" s="4"/>
      <c r="S2" s="5"/>
      <c r="T2" s="5"/>
      <c r="U2" s="5"/>
      <c r="V2" s="5"/>
      <c r="W2" s="5"/>
      <c r="X2" s="5"/>
      <c r="Y2" s="5"/>
      <c r="Z2" s="5"/>
    </row>
    <row r="3" spans="1:26" ht="24.75" customHeight="1" x14ac:dyDescent="0.6">
      <c r="A3" s="1"/>
      <c r="B3" s="1"/>
      <c r="C3" s="6"/>
      <c r="D3" s="6"/>
      <c r="E3" s="1"/>
      <c r="F3" s="1"/>
      <c r="G3" s="1"/>
      <c r="H3" s="1"/>
      <c r="I3" s="1"/>
      <c r="J3" s="7"/>
      <c r="K3" s="7"/>
      <c r="L3" s="8"/>
      <c r="M3" s="1"/>
      <c r="N3" s="1"/>
      <c r="O3" s="1"/>
      <c r="P3" s="1"/>
      <c r="Q3" s="1"/>
      <c r="R3" s="1"/>
      <c r="S3" s="3"/>
      <c r="T3" s="3"/>
      <c r="U3" s="3"/>
      <c r="V3" s="3"/>
      <c r="W3" s="3"/>
      <c r="X3" s="3"/>
      <c r="Y3" s="3"/>
      <c r="Z3" s="3"/>
    </row>
    <row r="4" spans="1:26" ht="30" customHeight="1" x14ac:dyDescent="0.2">
      <c r="A4" s="1"/>
      <c r="B4" s="9"/>
      <c r="C4" s="9"/>
      <c r="D4" s="9"/>
      <c r="E4" s="9"/>
      <c r="F4" s="9"/>
      <c r="G4" s="9"/>
      <c r="H4" s="9"/>
      <c r="I4" s="9"/>
      <c r="J4" s="10"/>
      <c r="K4" s="10"/>
      <c r="L4" s="9"/>
      <c r="M4" s="1"/>
      <c r="N4" s="153" t="s">
        <v>1</v>
      </c>
      <c r="O4" s="154"/>
      <c r="P4" s="154"/>
      <c r="Q4" s="155"/>
      <c r="R4" s="1"/>
      <c r="S4" s="3"/>
      <c r="T4" s="3"/>
      <c r="U4" s="3"/>
      <c r="V4" s="3"/>
      <c r="W4" s="3"/>
      <c r="X4" s="3"/>
      <c r="Y4" s="3"/>
      <c r="Z4" s="3"/>
    </row>
    <row r="5" spans="1:26" ht="30" customHeight="1" x14ac:dyDescent="0.15">
      <c r="A5" s="1"/>
      <c r="B5" s="9"/>
      <c r="C5" s="11" t="s">
        <v>2</v>
      </c>
      <c r="D5" s="12"/>
      <c r="E5" s="13" t="s">
        <v>3</v>
      </c>
      <c r="F5" s="14"/>
      <c r="G5" s="14"/>
      <c r="H5" s="14"/>
      <c r="I5" s="14"/>
      <c r="J5" s="14"/>
      <c r="K5" s="15"/>
      <c r="L5" s="16"/>
      <c r="M5" s="4"/>
      <c r="N5" s="156"/>
      <c r="O5" s="157"/>
      <c r="P5" s="157"/>
      <c r="Q5" s="158"/>
      <c r="R5" s="1"/>
      <c r="S5" s="3"/>
      <c r="T5" s="3"/>
      <c r="U5" s="3"/>
      <c r="V5" s="3"/>
      <c r="W5" s="3"/>
      <c r="X5" s="3"/>
      <c r="Y5" s="3"/>
      <c r="Z5" s="3"/>
    </row>
    <row r="6" spans="1:26" ht="30" customHeight="1" x14ac:dyDescent="0.15">
      <c r="A6" s="1"/>
      <c r="B6" s="9"/>
      <c r="C6" s="17"/>
      <c r="D6" s="18"/>
      <c r="E6" s="19"/>
      <c r="F6" s="19"/>
      <c r="G6" s="19"/>
      <c r="H6" s="19"/>
      <c r="I6" s="19"/>
      <c r="J6" s="20"/>
      <c r="K6" s="20"/>
      <c r="L6" s="19"/>
      <c r="M6" s="4"/>
      <c r="N6" s="159"/>
      <c r="O6" s="160"/>
      <c r="P6" s="160"/>
      <c r="Q6" s="161"/>
      <c r="R6" s="1"/>
      <c r="S6" s="3"/>
      <c r="T6" s="3"/>
      <c r="U6" s="3"/>
      <c r="V6" s="3"/>
      <c r="W6" s="3"/>
      <c r="X6" s="3"/>
      <c r="Y6" s="3"/>
      <c r="Z6" s="3"/>
    </row>
    <row r="7" spans="1:26" ht="30" customHeight="1" x14ac:dyDescent="0.15">
      <c r="A7" s="1"/>
      <c r="B7" s="9"/>
      <c r="C7" s="11" t="s">
        <v>4</v>
      </c>
      <c r="D7" s="12"/>
      <c r="E7" s="13" t="s">
        <v>5</v>
      </c>
      <c r="F7" s="14"/>
      <c r="G7" s="14"/>
      <c r="H7" s="14"/>
      <c r="I7" s="14"/>
      <c r="J7" s="14"/>
      <c r="K7" s="15"/>
      <c r="L7" s="19"/>
      <c r="M7" s="1"/>
      <c r="N7" s="9"/>
      <c r="O7" s="9"/>
      <c r="P7" s="9"/>
      <c r="Q7" s="9"/>
      <c r="R7" s="1"/>
      <c r="S7" s="3"/>
      <c r="T7" s="3"/>
      <c r="U7" s="3"/>
      <c r="V7" s="3"/>
      <c r="W7" s="3"/>
      <c r="X7" s="3"/>
      <c r="Y7" s="3"/>
      <c r="Z7" s="3"/>
    </row>
    <row r="8" spans="1:26" ht="30" customHeight="1" x14ac:dyDescent="0.15">
      <c r="A8" s="1"/>
      <c r="B8" s="9"/>
      <c r="C8" s="17"/>
      <c r="D8" s="18"/>
      <c r="E8" s="19"/>
      <c r="F8" s="19"/>
      <c r="G8" s="19"/>
      <c r="H8" s="19"/>
      <c r="I8" s="19"/>
      <c r="J8" s="20"/>
      <c r="K8" s="20"/>
      <c r="L8" s="19"/>
      <c r="M8" s="4"/>
      <c r="N8" s="21"/>
      <c r="O8" s="22" t="s">
        <v>6</v>
      </c>
      <c r="P8" s="23">
        <v>2026</v>
      </c>
      <c r="Q8" s="3"/>
      <c r="R8" s="1"/>
      <c r="S8" s="3"/>
      <c r="T8" s="3"/>
      <c r="U8" s="3"/>
      <c r="V8" s="3"/>
      <c r="W8" s="3"/>
      <c r="X8" s="3"/>
      <c r="Y8" s="3"/>
      <c r="Z8" s="3"/>
    </row>
    <row r="9" spans="1:26" ht="30" customHeight="1" x14ac:dyDescent="0.15">
      <c r="A9" s="1"/>
      <c r="B9" s="9"/>
      <c r="C9" s="11" t="s">
        <v>7</v>
      </c>
      <c r="D9" s="12"/>
      <c r="E9" s="13" t="s">
        <v>8</v>
      </c>
      <c r="F9" s="14"/>
      <c r="G9" s="14"/>
      <c r="H9" s="14"/>
      <c r="I9" s="14"/>
      <c r="J9" s="14"/>
      <c r="K9" s="15"/>
      <c r="L9" s="19"/>
      <c r="M9" s="4"/>
      <c r="N9" s="9"/>
      <c r="O9" s="9"/>
      <c r="P9" s="9"/>
      <c r="Q9" s="9"/>
      <c r="R9" s="1"/>
      <c r="S9" s="3"/>
      <c r="T9" s="3"/>
      <c r="U9" s="3"/>
      <c r="V9" s="3"/>
      <c r="W9" s="3"/>
      <c r="X9" s="3"/>
      <c r="Y9" s="3"/>
      <c r="Z9" s="3"/>
    </row>
    <row r="10" spans="1:26" ht="30" customHeight="1" x14ac:dyDescent="0.15">
      <c r="A10" s="1"/>
      <c r="B10" s="9"/>
      <c r="C10" s="24"/>
      <c r="D10" s="25"/>
      <c r="E10" s="13" t="s">
        <v>9</v>
      </c>
      <c r="F10" s="14"/>
      <c r="G10" s="14"/>
      <c r="H10" s="14"/>
      <c r="I10" s="14"/>
      <c r="J10" s="14"/>
      <c r="K10" s="15"/>
      <c r="L10" s="19"/>
      <c r="M10" s="4"/>
      <c r="N10" s="9"/>
      <c r="O10" s="22" t="s">
        <v>10</v>
      </c>
      <c r="P10" s="23">
        <v>1</v>
      </c>
      <c r="Q10" s="18"/>
      <c r="R10" s="1"/>
      <c r="S10" s="3"/>
      <c r="T10" s="3"/>
      <c r="U10" s="3"/>
      <c r="V10" s="3"/>
      <c r="W10" s="3"/>
      <c r="X10" s="3"/>
      <c r="Y10" s="3"/>
      <c r="Z10" s="3"/>
    </row>
    <row r="11" spans="1:26" ht="30" customHeight="1" x14ac:dyDescent="0.15">
      <c r="A11" s="1"/>
      <c r="B11" s="9"/>
      <c r="C11" s="24"/>
      <c r="D11" s="25"/>
      <c r="E11" s="26"/>
      <c r="F11" s="26"/>
      <c r="G11" s="26"/>
      <c r="H11" s="26"/>
      <c r="I11" s="26"/>
      <c r="J11" s="20"/>
      <c r="K11" s="20"/>
      <c r="L11" s="19"/>
      <c r="M11" s="4"/>
      <c r="N11" s="18"/>
      <c r="O11" s="18"/>
      <c r="P11" s="18"/>
      <c r="Q11" s="18"/>
      <c r="R11" s="1"/>
      <c r="S11" s="3"/>
      <c r="T11" s="3"/>
      <c r="U11" s="3"/>
      <c r="V11" s="3"/>
      <c r="W11" s="3"/>
      <c r="X11" s="3"/>
      <c r="Y11" s="3"/>
      <c r="Z11" s="3"/>
    </row>
    <row r="12" spans="1:26" ht="30" customHeight="1" x14ac:dyDescent="0.15">
      <c r="A12" s="1"/>
      <c r="B12" s="9"/>
      <c r="C12" s="11" t="s">
        <v>11</v>
      </c>
      <c r="D12" s="12"/>
      <c r="E12" s="13" t="s">
        <v>12</v>
      </c>
      <c r="F12" s="14"/>
      <c r="G12" s="14"/>
      <c r="H12" s="14"/>
      <c r="I12" s="14"/>
      <c r="J12" s="14"/>
      <c r="K12" s="15"/>
      <c r="L12" s="19"/>
      <c r="M12" s="4"/>
      <c r="N12" s="18"/>
      <c r="O12" s="22" t="s">
        <v>13</v>
      </c>
      <c r="P12" s="23">
        <v>1</v>
      </c>
      <c r="Q12" s="18"/>
      <c r="R12" s="1"/>
      <c r="S12" s="3"/>
      <c r="T12" s="3"/>
      <c r="U12" s="3"/>
      <c r="V12" s="3"/>
      <c r="W12" s="3"/>
      <c r="X12" s="3"/>
      <c r="Y12" s="3"/>
      <c r="Z12" s="3"/>
    </row>
    <row r="13" spans="1:26" ht="30" customHeight="1" x14ac:dyDescent="0.15">
      <c r="A13" s="1"/>
      <c r="B13" s="9"/>
      <c r="C13" s="25"/>
      <c r="D13" s="25"/>
      <c r="E13" s="13" t="s">
        <v>14</v>
      </c>
      <c r="F13" s="14"/>
      <c r="G13" s="14"/>
      <c r="H13" s="14"/>
      <c r="I13" s="14"/>
      <c r="J13" s="14"/>
      <c r="K13" s="15"/>
      <c r="L13" s="19"/>
      <c r="M13" s="4"/>
      <c r="N13" s="18"/>
      <c r="O13" s="18"/>
      <c r="P13" s="18"/>
      <c r="Q13" s="18"/>
      <c r="R13" s="1"/>
      <c r="S13" s="3"/>
      <c r="T13" s="3"/>
      <c r="U13" s="3"/>
      <c r="V13" s="3"/>
      <c r="W13" s="3"/>
      <c r="X13" s="3"/>
      <c r="Y13" s="3"/>
      <c r="Z13" s="3"/>
    </row>
    <row r="14" spans="1:26" ht="30" customHeight="1" x14ac:dyDescent="0.15">
      <c r="A14" s="1"/>
      <c r="B14" s="9"/>
      <c r="C14" s="18"/>
      <c r="D14" s="18"/>
      <c r="E14" s="18"/>
      <c r="F14" s="18"/>
      <c r="G14" s="18"/>
      <c r="H14" s="18"/>
      <c r="I14" s="18"/>
      <c r="J14" s="27"/>
      <c r="K14" s="27"/>
      <c r="L14" s="18"/>
      <c r="M14" s="4"/>
      <c r="N14" s="18"/>
      <c r="O14" s="18"/>
      <c r="P14" s="18"/>
      <c r="Q14" s="18"/>
      <c r="R14" s="1"/>
      <c r="S14" s="3"/>
      <c r="T14" s="3"/>
      <c r="U14" s="3"/>
      <c r="V14" s="3"/>
      <c r="W14" s="3"/>
      <c r="X14" s="3"/>
      <c r="Y14" s="3"/>
      <c r="Z14" s="3"/>
    </row>
    <row r="15" spans="1:26" ht="24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2"/>
      <c r="K15" s="2"/>
      <c r="L15" s="1"/>
      <c r="M15" s="1"/>
      <c r="N15" s="1"/>
      <c r="O15" s="1"/>
      <c r="P15" s="1"/>
      <c r="Q15" s="1"/>
      <c r="R15" s="1"/>
      <c r="S15" s="3"/>
      <c r="T15" s="3"/>
      <c r="U15" s="3"/>
      <c r="V15" s="3"/>
      <c r="W15" s="3"/>
      <c r="X15" s="3"/>
      <c r="Y15" s="3"/>
      <c r="Z15" s="3"/>
    </row>
    <row r="16" spans="1:26" ht="15.75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28"/>
      <c r="K16" s="28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customHeight="1" x14ac:dyDescent="0.2">
      <c r="A17" s="3"/>
      <c r="B17" s="3"/>
      <c r="C17" s="3"/>
      <c r="D17" s="3"/>
      <c r="E17" s="3"/>
      <c r="F17" s="3"/>
      <c r="G17" s="3"/>
      <c r="H17" s="3"/>
      <c r="I17" s="3"/>
      <c r="J17" s="28"/>
      <c r="K17" s="28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28"/>
      <c r="K18" s="28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28"/>
      <c r="K19" s="28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28"/>
      <c r="K20" s="28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28"/>
      <c r="K21" s="28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28"/>
      <c r="K22" s="28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28"/>
      <c r="K23" s="28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28"/>
      <c r="K24" s="28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28"/>
      <c r="K25" s="28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28"/>
      <c r="K26" s="28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">
      <c r="A27" s="3"/>
      <c r="B27" s="3"/>
      <c r="C27" s="3"/>
      <c r="D27" s="3"/>
      <c r="E27" s="3"/>
      <c r="F27" s="3"/>
      <c r="G27" s="3"/>
      <c r="H27" s="3"/>
      <c r="I27" s="3"/>
      <c r="J27" s="28"/>
      <c r="K27" s="28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">
      <c r="A28" s="3"/>
      <c r="B28" s="3"/>
      <c r="C28" s="3"/>
      <c r="D28" s="3"/>
      <c r="E28" s="3"/>
      <c r="F28" s="3"/>
      <c r="G28" s="3"/>
      <c r="H28" s="3"/>
      <c r="I28" s="3"/>
      <c r="J28" s="28"/>
      <c r="K28" s="28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">
      <c r="A29" s="3"/>
      <c r="B29" s="3"/>
      <c r="C29" s="3"/>
      <c r="D29" s="3"/>
      <c r="E29" s="3"/>
      <c r="F29" s="3"/>
      <c r="G29" s="3"/>
      <c r="H29" s="3"/>
      <c r="I29" s="3"/>
      <c r="J29" s="28"/>
      <c r="K29" s="28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28"/>
      <c r="K30" s="28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28"/>
      <c r="K31" s="28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28"/>
      <c r="K32" s="28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28"/>
      <c r="K33" s="28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28"/>
      <c r="K34" s="28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28"/>
      <c r="K35" s="28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28"/>
      <c r="K36" s="28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28"/>
      <c r="K37" s="28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28"/>
      <c r="K38" s="28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28"/>
      <c r="K39" s="28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28"/>
      <c r="K40" s="28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28"/>
      <c r="K41" s="28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28"/>
      <c r="K42" s="28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28"/>
      <c r="K43" s="28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28"/>
      <c r="K44" s="28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28"/>
      <c r="K45" s="28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28"/>
      <c r="K46" s="28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28"/>
      <c r="K47" s="28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28"/>
      <c r="K48" s="28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28"/>
      <c r="K49" s="28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28"/>
      <c r="K50" s="28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28"/>
      <c r="K51" s="28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28"/>
      <c r="K52" s="28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28"/>
      <c r="K53" s="28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28"/>
      <c r="K54" s="28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28"/>
      <c r="K55" s="28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28"/>
      <c r="K56" s="28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28"/>
      <c r="K57" s="28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28"/>
      <c r="K58" s="28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28"/>
      <c r="K59" s="28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28"/>
      <c r="K60" s="28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28"/>
      <c r="K61" s="28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28"/>
      <c r="K62" s="28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28"/>
      <c r="K63" s="28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28"/>
      <c r="K64" s="28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28"/>
      <c r="K65" s="28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28"/>
      <c r="K66" s="28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28"/>
      <c r="K67" s="28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28"/>
      <c r="K68" s="28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28"/>
      <c r="K69" s="28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28"/>
      <c r="K70" s="28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28"/>
      <c r="K71" s="28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28"/>
      <c r="K72" s="28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28"/>
      <c r="K73" s="28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28"/>
      <c r="K74" s="28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28"/>
      <c r="K75" s="28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28"/>
      <c r="K76" s="28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28"/>
      <c r="K77" s="28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28"/>
      <c r="K78" s="28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28"/>
      <c r="K79" s="28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28"/>
      <c r="K80" s="28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28"/>
      <c r="K81" s="28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28"/>
      <c r="K82" s="28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28"/>
      <c r="K83" s="28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28"/>
      <c r="K84" s="28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28"/>
      <c r="K85" s="28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28"/>
      <c r="K86" s="28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28"/>
      <c r="K87" s="28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28"/>
      <c r="K88" s="28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28"/>
      <c r="K89" s="28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28"/>
      <c r="K90" s="28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28"/>
      <c r="K91" s="28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28"/>
      <c r="K92" s="28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28"/>
      <c r="K93" s="28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28"/>
      <c r="K94" s="28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28"/>
      <c r="K95" s="28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28"/>
      <c r="K96" s="28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28"/>
      <c r="K97" s="28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28"/>
      <c r="K98" s="28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28"/>
      <c r="K99" s="28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28"/>
      <c r="K100" s="28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28"/>
      <c r="K101" s="28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28"/>
      <c r="K102" s="28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28"/>
      <c r="K103" s="28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28"/>
      <c r="K104" s="28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28"/>
      <c r="K105" s="28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28"/>
      <c r="K106" s="28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28"/>
      <c r="K107" s="28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28"/>
      <c r="K108" s="28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28"/>
      <c r="K109" s="28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28"/>
      <c r="K110" s="28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28"/>
      <c r="K111" s="28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28"/>
      <c r="K112" s="28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28"/>
      <c r="K113" s="28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28"/>
      <c r="K114" s="28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28"/>
      <c r="K115" s="28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28"/>
      <c r="K116" s="28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28"/>
      <c r="K117" s="28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28"/>
      <c r="K118" s="28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28"/>
      <c r="K119" s="28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28"/>
      <c r="K120" s="28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28"/>
      <c r="K121" s="28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28"/>
      <c r="K122" s="28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28"/>
      <c r="K123" s="28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28"/>
      <c r="K124" s="28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28"/>
      <c r="K125" s="28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28"/>
      <c r="K126" s="28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28"/>
      <c r="K127" s="28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28"/>
      <c r="K128" s="28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28"/>
      <c r="K129" s="28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28"/>
      <c r="K130" s="28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28"/>
      <c r="K131" s="28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28"/>
      <c r="K132" s="28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28"/>
      <c r="K133" s="28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28"/>
      <c r="K134" s="28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28"/>
      <c r="K135" s="28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28"/>
      <c r="K136" s="28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28"/>
      <c r="K137" s="28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28"/>
      <c r="K138" s="28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28"/>
      <c r="K139" s="28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28"/>
      <c r="K140" s="28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28"/>
      <c r="K141" s="28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28"/>
      <c r="K142" s="28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28"/>
      <c r="K143" s="28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28"/>
      <c r="K144" s="28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28"/>
      <c r="K145" s="28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28"/>
      <c r="K146" s="28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28"/>
      <c r="K147" s="28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28"/>
      <c r="K148" s="28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28"/>
      <c r="K149" s="28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28"/>
      <c r="K150" s="28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28"/>
      <c r="K151" s="28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28"/>
      <c r="K152" s="28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28"/>
      <c r="K153" s="28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28"/>
      <c r="K154" s="28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28"/>
      <c r="K155" s="28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28"/>
      <c r="K156" s="28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28"/>
      <c r="K157" s="28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28"/>
      <c r="K158" s="28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28"/>
      <c r="K159" s="28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28"/>
      <c r="K160" s="28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28"/>
      <c r="K161" s="28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28"/>
      <c r="K162" s="28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28"/>
      <c r="K163" s="28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28"/>
      <c r="K164" s="28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28"/>
      <c r="K165" s="28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28"/>
      <c r="K166" s="28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28"/>
      <c r="K167" s="28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28"/>
      <c r="K168" s="28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28"/>
      <c r="K169" s="28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28"/>
      <c r="K170" s="28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28"/>
      <c r="K171" s="28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28"/>
      <c r="K172" s="28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28"/>
      <c r="K173" s="28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28"/>
      <c r="K174" s="28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28"/>
      <c r="K175" s="28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28"/>
      <c r="K176" s="28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28"/>
      <c r="K177" s="28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28"/>
      <c r="K178" s="28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28"/>
      <c r="K179" s="28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28"/>
      <c r="K180" s="28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28"/>
      <c r="K181" s="28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28"/>
      <c r="K182" s="28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28"/>
      <c r="K183" s="28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28"/>
      <c r="K184" s="28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28"/>
      <c r="K185" s="28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28"/>
      <c r="K186" s="28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28"/>
      <c r="K187" s="28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28"/>
      <c r="K188" s="28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28"/>
      <c r="K189" s="28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28"/>
      <c r="K190" s="28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28"/>
      <c r="K191" s="28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28"/>
      <c r="K192" s="28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28"/>
      <c r="K193" s="28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28"/>
      <c r="K194" s="28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28"/>
      <c r="K195" s="28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28"/>
      <c r="K196" s="28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28"/>
      <c r="K197" s="28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28"/>
      <c r="K198" s="28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28"/>
      <c r="K199" s="28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28"/>
      <c r="K200" s="28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28"/>
      <c r="K201" s="28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28"/>
      <c r="K202" s="28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28"/>
      <c r="K203" s="28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28"/>
      <c r="K204" s="28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28"/>
      <c r="K205" s="28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28"/>
      <c r="K206" s="28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28"/>
      <c r="K207" s="28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28"/>
      <c r="K208" s="28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28"/>
      <c r="K209" s="28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28"/>
      <c r="K210" s="28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28"/>
      <c r="K211" s="28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28"/>
      <c r="K212" s="28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28"/>
      <c r="K213" s="28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28"/>
      <c r="K214" s="28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28"/>
      <c r="K215" s="28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28"/>
      <c r="K216" s="28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28"/>
      <c r="K217" s="28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28"/>
      <c r="K218" s="28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28"/>
      <c r="K219" s="28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28"/>
      <c r="K220" s="28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28"/>
      <c r="K221" s="28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28"/>
      <c r="K222" s="28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28"/>
      <c r="K223" s="28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28"/>
      <c r="K224" s="28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28"/>
      <c r="K225" s="28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28"/>
      <c r="K226" s="28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28"/>
      <c r="K227" s="28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28"/>
      <c r="K228" s="28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28"/>
      <c r="K229" s="28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28"/>
      <c r="K230" s="28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28"/>
      <c r="K231" s="28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28"/>
      <c r="K232" s="28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28"/>
      <c r="K233" s="28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28"/>
      <c r="K234" s="28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28"/>
      <c r="K235" s="28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28"/>
      <c r="K236" s="28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28"/>
      <c r="K237" s="28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28"/>
      <c r="K238" s="28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28"/>
      <c r="K239" s="28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28"/>
      <c r="K240" s="28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28"/>
      <c r="K241" s="28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28"/>
      <c r="K242" s="28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28"/>
      <c r="K243" s="28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28"/>
      <c r="K244" s="28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28"/>
      <c r="K245" s="28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28"/>
      <c r="K246" s="28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28"/>
      <c r="K247" s="28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28"/>
      <c r="K248" s="28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28"/>
      <c r="K249" s="28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28"/>
      <c r="K250" s="28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28"/>
      <c r="K251" s="28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28"/>
      <c r="K252" s="28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28"/>
      <c r="K253" s="28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28"/>
      <c r="K254" s="28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28"/>
      <c r="K255" s="28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28"/>
      <c r="K256" s="28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28"/>
      <c r="K257" s="28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28"/>
      <c r="K258" s="28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28"/>
      <c r="K259" s="28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28"/>
      <c r="K260" s="28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28"/>
      <c r="K261" s="28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28"/>
      <c r="K262" s="28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28"/>
      <c r="K263" s="28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28"/>
      <c r="K264" s="28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28"/>
      <c r="K265" s="28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28"/>
      <c r="K266" s="28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28"/>
      <c r="K267" s="28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28"/>
      <c r="K268" s="28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28"/>
      <c r="K269" s="28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28"/>
      <c r="K270" s="28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28"/>
      <c r="K271" s="28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28"/>
      <c r="K272" s="28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28"/>
      <c r="K273" s="28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28"/>
      <c r="K274" s="28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28"/>
      <c r="K275" s="28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28"/>
      <c r="K276" s="28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28"/>
      <c r="K277" s="28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28"/>
      <c r="K278" s="28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28"/>
      <c r="K279" s="28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28"/>
      <c r="K280" s="28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28"/>
      <c r="K281" s="28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28"/>
      <c r="K282" s="28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28"/>
      <c r="K283" s="28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28"/>
      <c r="K284" s="28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28"/>
      <c r="K285" s="28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28"/>
      <c r="K286" s="28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28"/>
      <c r="K287" s="28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28"/>
      <c r="K288" s="28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8"/>
      <c r="K289" s="28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28"/>
      <c r="K290" s="28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28"/>
      <c r="K291" s="28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28"/>
      <c r="K292" s="28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28"/>
      <c r="K293" s="28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28"/>
      <c r="K294" s="28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28"/>
      <c r="K295" s="28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28"/>
      <c r="K296" s="28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28"/>
      <c r="K297" s="28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28"/>
      <c r="K298" s="28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28"/>
      <c r="K299" s="28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28"/>
      <c r="K300" s="28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28"/>
      <c r="K301" s="28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28"/>
      <c r="K302" s="28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28"/>
      <c r="K303" s="28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28"/>
      <c r="K304" s="28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28"/>
      <c r="K305" s="28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28"/>
      <c r="K306" s="28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28"/>
      <c r="K307" s="28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28"/>
      <c r="K308" s="28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28"/>
      <c r="K309" s="28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28"/>
      <c r="K310" s="28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28"/>
      <c r="K311" s="28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28"/>
      <c r="K312" s="28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28"/>
      <c r="K313" s="28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28"/>
      <c r="K314" s="28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28"/>
      <c r="K315" s="28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28"/>
      <c r="K316" s="28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28"/>
      <c r="K317" s="28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28"/>
      <c r="K318" s="28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28"/>
      <c r="K319" s="28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28"/>
      <c r="K320" s="28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28"/>
      <c r="K321" s="28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28"/>
      <c r="K322" s="28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28"/>
      <c r="K323" s="28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28"/>
      <c r="K324" s="28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28"/>
      <c r="K325" s="28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28"/>
      <c r="K326" s="28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28"/>
      <c r="K327" s="28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28"/>
      <c r="K328" s="28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28"/>
      <c r="K329" s="28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28"/>
      <c r="K330" s="28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28"/>
      <c r="K331" s="28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28"/>
      <c r="K332" s="28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28"/>
      <c r="K333" s="28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28"/>
      <c r="K334" s="28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28"/>
      <c r="K335" s="28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28"/>
      <c r="K336" s="28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28"/>
      <c r="K337" s="28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28"/>
      <c r="K338" s="28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28"/>
      <c r="K339" s="28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28"/>
      <c r="K340" s="28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28"/>
      <c r="K341" s="28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28"/>
      <c r="K342" s="28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28"/>
      <c r="K343" s="28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28"/>
      <c r="K344" s="28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28"/>
      <c r="K345" s="28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28"/>
      <c r="K346" s="28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28"/>
      <c r="K347" s="28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28"/>
      <c r="K348" s="28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28"/>
      <c r="K349" s="28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28"/>
      <c r="K350" s="28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28"/>
      <c r="K351" s="28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28"/>
      <c r="K352" s="28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28"/>
      <c r="K353" s="28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28"/>
      <c r="K354" s="28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28"/>
      <c r="K355" s="28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28"/>
      <c r="K356" s="28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28"/>
      <c r="K357" s="28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28"/>
      <c r="K358" s="28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28"/>
      <c r="K359" s="28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28"/>
      <c r="K360" s="28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28"/>
      <c r="K361" s="28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28"/>
      <c r="K362" s="28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28"/>
      <c r="K363" s="28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28"/>
      <c r="K364" s="28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28"/>
      <c r="K365" s="28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28"/>
      <c r="K366" s="28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28"/>
      <c r="K367" s="28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28"/>
      <c r="K368" s="28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28"/>
      <c r="K369" s="28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28"/>
      <c r="K370" s="28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28"/>
      <c r="K371" s="28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28"/>
      <c r="K372" s="28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28"/>
      <c r="K373" s="28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28"/>
      <c r="K374" s="28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28"/>
      <c r="K375" s="28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28"/>
      <c r="K376" s="28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28"/>
      <c r="K377" s="28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28"/>
      <c r="K378" s="28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28"/>
      <c r="K379" s="28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28"/>
      <c r="K380" s="28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28"/>
      <c r="K381" s="28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28"/>
      <c r="K382" s="28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28"/>
      <c r="K383" s="28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28"/>
      <c r="K384" s="28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28"/>
      <c r="K385" s="28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28"/>
      <c r="K386" s="28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28"/>
      <c r="K387" s="28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28"/>
      <c r="K388" s="28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28"/>
      <c r="K389" s="28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28"/>
      <c r="K390" s="28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28"/>
      <c r="K391" s="28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28"/>
      <c r="K392" s="28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28"/>
      <c r="K393" s="28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28"/>
      <c r="K394" s="28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28"/>
      <c r="K395" s="28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28"/>
      <c r="K396" s="28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28"/>
      <c r="K397" s="28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28"/>
      <c r="K398" s="28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28"/>
      <c r="K399" s="28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28"/>
      <c r="K400" s="28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28"/>
      <c r="K401" s="28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28"/>
      <c r="K402" s="28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28"/>
      <c r="K403" s="28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28"/>
      <c r="K404" s="28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28"/>
      <c r="K405" s="28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28"/>
      <c r="K406" s="28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28"/>
      <c r="K407" s="28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28"/>
      <c r="K408" s="28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28"/>
      <c r="K409" s="28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28"/>
      <c r="K410" s="28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28"/>
      <c r="K411" s="28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28"/>
      <c r="K412" s="28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28"/>
      <c r="K413" s="28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28"/>
      <c r="K414" s="28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28"/>
      <c r="K415" s="28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28"/>
      <c r="K416" s="28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28"/>
      <c r="K417" s="28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28"/>
      <c r="K418" s="28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28"/>
      <c r="K419" s="28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28"/>
      <c r="K420" s="28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28"/>
      <c r="K421" s="28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28"/>
      <c r="K422" s="28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28"/>
      <c r="K423" s="28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28"/>
      <c r="K424" s="28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28"/>
      <c r="K425" s="28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28"/>
      <c r="K426" s="28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28"/>
      <c r="K427" s="28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28"/>
      <c r="K428" s="28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28"/>
      <c r="K429" s="28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28"/>
      <c r="K430" s="28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28"/>
      <c r="K431" s="28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28"/>
      <c r="K432" s="28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28"/>
      <c r="K433" s="28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28"/>
      <c r="K434" s="28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28"/>
      <c r="K435" s="28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28"/>
      <c r="K436" s="28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28"/>
      <c r="K437" s="28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28"/>
      <c r="K438" s="28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28"/>
      <c r="K439" s="28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28"/>
      <c r="K440" s="28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28"/>
      <c r="K441" s="28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28"/>
      <c r="K442" s="28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28"/>
      <c r="K443" s="28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28"/>
      <c r="K444" s="28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28"/>
      <c r="K445" s="28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28"/>
      <c r="K446" s="28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28"/>
      <c r="K447" s="28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28"/>
      <c r="K448" s="28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28"/>
      <c r="K449" s="28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28"/>
      <c r="K450" s="28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28"/>
      <c r="K451" s="28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28"/>
      <c r="K452" s="28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28"/>
      <c r="K453" s="28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28"/>
      <c r="K454" s="28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28"/>
      <c r="K455" s="28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28"/>
      <c r="K456" s="28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28"/>
      <c r="K457" s="28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28"/>
      <c r="K458" s="28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28"/>
      <c r="K459" s="28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28"/>
      <c r="K460" s="28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28"/>
      <c r="K461" s="28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28"/>
      <c r="K462" s="28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28"/>
      <c r="K463" s="28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28"/>
      <c r="K464" s="28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28"/>
      <c r="K465" s="28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28"/>
      <c r="K466" s="28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28"/>
      <c r="K467" s="28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28"/>
      <c r="K468" s="28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28"/>
      <c r="K469" s="28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28"/>
      <c r="K470" s="28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28"/>
      <c r="K471" s="28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28"/>
      <c r="K472" s="28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28"/>
      <c r="K473" s="28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28"/>
      <c r="K474" s="28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28"/>
      <c r="K475" s="28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28"/>
      <c r="K476" s="28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28"/>
      <c r="K477" s="28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28"/>
      <c r="K478" s="28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28"/>
      <c r="K479" s="28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28"/>
      <c r="K480" s="28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28"/>
      <c r="K481" s="28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28"/>
      <c r="K482" s="28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28"/>
      <c r="K483" s="28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28"/>
      <c r="K484" s="28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28"/>
      <c r="K485" s="28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28"/>
      <c r="K486" s="28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28"/>
      <c r="K487" s="28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28"/>
      <c r="K488" s="28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28"/>
      <c r="K489" s="28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28"/>
      <c r="K490" s="28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28"/>
      <c r="K491" s="28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28"/>
      <c r="K492" s="28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28"/>
      <c r="K493" s="28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28"/>
      <c r="K494" s="28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28"/>
      <c r="K495" s="28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28"/>
      <c r="K496" s="28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28"/>
      <c r="K497" s="28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28"/>
      <c r="K498" s="28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28"/>
      <c r="K499" s="28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28"/>
      <c r="K500" s="28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28"/>
      <c r="K501" s="28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28"/>
      <c r="K502" s="28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28"/>
      <c r="K503" s="28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28"/>
      <c r="K504" s="28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28"/>
      <c r="K505" s="28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28"/>
      <c r="K506" s="28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28"/>
      <c r="K507" s="28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28"/>
      <c r="K508" s="28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28"/>
      <c r="K509" s="28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28"/>
      <c r="K510" s="28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28"/>
      <c r="K511" s="28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28"/>
      <c r="K512" s="28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28"/>
      <c r="K513" s="28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28"/>
      <c r="K514" s="28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28"/>
      <c r="K515" s="28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28"/>
      <c r="K516" s="28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28"/>
      <c r="K517" s="28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28"/>
      <c r="K518" s="28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28"/>
      <c r="K519" s="28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28"/>
      <c r="K520" s="28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28"/>
      <c r="K521" s="28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28"/>
      <c r="K522" s="28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28"/>
      <c r="K523" s="28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28"/>
      <c r="K524" s="28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28"/>
      <c r="K525" s="28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28"/>
      <c r="K526" s="28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28"/>
      <c r="K527" s="28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28"/>
      <c r="K528" s="28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28"/>
      <c r="K529" s="28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28"/>
      <c r="K530" s="28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28"/>
      <c r="K531" s="28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28"/>
      <c r="K532" s="28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28"/>
      <c r="K533" s="28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28"/>
      <c r="K534" s="28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28"/>
      <c r="K535" s="28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28"/>
      <c r="K536" s="28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28"/>
      <c r="K537" s="28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28"/>
      <c r="K538" s="28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28"/>
      <c r="K539" s="28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28"/>
      <c r="K540" s="28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28"/>
      <c r="K541" s="28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28"/>
      <c r="K542" s="28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28"/>
      <c r="K543" s="28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28"/>
      <c r="K544" s="28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28"/>
      <c r="K545" s="28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28"/>
      <c r="K546" s="28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28"/>
      <c r="K547" s="28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28"/>
      <c r="K548" s="28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28"/>
      <c r="K549" s="28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28"/>
      <c r="K550" s="28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28"/>
      <c r="K551" s="28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28"/>
      <c r="K552" s="28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28"/>
      <c r="K553" s="28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28"/>
      <c r="K554" s="28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28"/>
      <c r="K555" s="28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28"/>
      <c r="K556" s="28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28"/>
      <c r="K557" s="28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28"/>
      <c r="K558" s="28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28"/>
      <c r="K559" s="28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28"/>
      <c r="K560" s="28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28"/>
      <c r="K561" s="28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28"/>
      <c r="K562" s="28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28"/>
      <c r="K563" s="28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28"/>
      <c r="K564" s="28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28"/>
      <c r="K565" s="28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28"/>
      <c r="K566" s="28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28"/>
      <c r="K567" s="28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28"/>
      <c r="K568" s="28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28"/>
      <c r="K569" s="28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28"/>
      <c r="K570" s="28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28"/>
      <c r="K571" s="28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28"/>
      <c r="K572" s="28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28"/>
      <c r="K573" s="28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28"/>
      <c r="K574" s="28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28"/>
      <c r="K575" s="28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28"/>
      <c r="K576" s="28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28"/>
      <c r="K577" s="28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28"/>
      <c r="K578" s="28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28"/>
      <c r="K579" s="28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28"/>
      <c r="K580" s="28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28"/>
      <c r="K581" s="28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28"/>
      <c r="K582" s="28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28"/>
      <c r="K583" s="28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28"/>
      <c r="K584" s="28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28"/>
      <c r="K585" s="28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28"/>
      <c r="K586" s="28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28"/>
      <c r="K587" s="28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28"/>
      <c r="K588" s="28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28"/>
      <c r="K589" s="28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28"/>
      <c r="K590" s="28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28"/>
      <c r="K591" s="28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28"/>
      <c r="K592" s="28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28"/>
      <c r="K593" s="28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28"/>
      <c r="K594" s="28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28"/>
      <c r="K595" s="28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28"/>
      <c r="K596" s="28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28"/>
      <c r="K597" s="28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28"/>
      <c r="K598" s="28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28"/>
      <c r="K599" s="28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28"/>
      <c r="K600" s="28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28"/>
      <c r="K601" s="28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28"/>
      <c r="K602" s="28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28"/>
      <c r="K603" s="28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28"/>
      <c r="K604" s="28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28"/>
      <c r="K605" s="28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28"/>
      <c r="K606" s="28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28"/>
      <c r="K607" s="28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28"/>
      <c r="K608" s="28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28"/>
      <c r="K609" s="28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28"/>
      <c r="K610" s="28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28"/>
      <c r="K611" s="28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28"/>
      <c r="K612" s="28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28"/>
      <c r="K613" s="28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28"/>
      <c r="K614" s="28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28"/>
      <c r="K615" s="28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28"/>
      <c r="K616" s="28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28"/>
      <c r="K617" s="28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28"/>
      <c r="K618" s="28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28"/>
      <c r="K619" s="28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28"/>
      <c r="K620" s="28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28"/>
      <c r="K621" s="28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28"/>
      <c r="K622" s="28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28"/>
      <c r="K623" s="28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28"/>
      <c r="K624" s="28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28"/>
      <c r="K625" s="28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28"/>
      <c r="K626" s="28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28"/>
      <c r="K627" s="28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28"/>
      <c r="K628" s="28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28"/>
      <c r="K629" s="28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28"/>
      <c r="K630" s="28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28"/>
      <c r="K631" s="28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28"/>
      <c r="K632" s="28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28"/>
      <c r="K633" s="28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28"/>
      <c r="K634" s="28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28"/>
      <c r="K635" s="28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28"/>
      <c r="K636" s="28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28"/>
      <c r="K637" s="28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28"/>
      <c r="K638" s="28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28"/>
      <c r="K639" s="28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28"/>
      <c r="K640" s="28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28"/>
      <c r="K641" s="28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28"/>
      <c r="K642" s="28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28"/>
      <c r="K643" s="28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28"/>
      <c r="K644" s="28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28"/>
      <c r="K645" s="28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28"/>
      <c r="K646" s="28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28"/>
      <c r="K647" s="28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28"/>
      <c r="K648" s="28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28"/>
      <c r="K649" s="28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28"/>
      <c r="K650" s="28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28"/>
      <c r="K651" s="28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28"/>
      <c r="K652" s="28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28"/>
      <c r="K653" s="28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28"/>
      <c r="K654" s="28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28"/>
      <c r="K655" s="28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28"/>
      <c r="K656" s="28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28"/>
      <c r="K657" s="28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28"/>
      <c r="K658" s="28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28"/>
      <c r="K659" s="28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28"/>
      <c r="K660" s="28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28"/>
      <c r="K661" s="28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28"/>
      <c r="K662" s="28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28"/>
      <c r="K663" s="28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28"/>
      <c r="K664" s="28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28"/>
      <c r="K665" s="28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28"/>
      <c r="K666" s="28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28"/>
      <c r="K667" s="28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28"/>
      <c r="K668" s="28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28"/>
      <c r="K669" s="28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28"/>
      <c r="K670" s="28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28"/>
      <c r="K671" s="28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28"/>
      <c r="K672" s="28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28"/>
      <c r="K673" s="28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28"/>
      <c r="K674" s="28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28"/>
      <c r="K675" s="28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28"/>
      <c r="K676" s="28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28"/>
      <c r="K677" s="28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28"/>
      <c r="K678" s="28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28"/>
      <c r="K679" s="28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28"/>
      <c r="K680" s="28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28"/>
      <c r="K681" s="28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28"/>
      <c r="K682" s="28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28"/>
      <c r="K683" s="28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28"/>
      <c r="K684" s="28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28"/>
      <c r="K685" s="28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28"/>
      <c r="K686" s="28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28"/>
      <c r="K687" s="28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28"/>
      <c r="K688" s="28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28"/>
      <c r="K689" s="28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28"/>
      <c r="K690" s="28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28"/>
      <c r="K691" s="28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28"/>
      <c r="K692" s="28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28"/>
      <c r="K693" s="28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28"/>
      <c r="K694" s="28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28"/>
      <c r="K695" s="28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28"/>
      <c r="K696" s="28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28"/>
      <c r="K697" s="28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28"/>
      <c r="K698" s="28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28"/>
      <c r="K699" s="28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28"/>
      <c r="K700" s="28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28"/>
      <c r="K701" s="28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28"/>
      <c r="K702" s="28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28"/>
      <c r="K703" s="28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28"/>
      <c r="K704" s="28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28"/>
      <c r="K705" s="28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28"/>
      <c r="K706" s="28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28"/>
      <c r="K707" s="28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28"/>
      <c r="K708" s="28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28"/>
      <c r="K709" s="28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28"/>
      <c r="K710" s="28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28"/>
      <c r="K711" s="28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28"/>
      <c r="K712" s="28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28"/>
      <c r="K713" s="28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28"/>
      <c r="K714" s="28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28"/>
      <c r="K715" s="28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28"/>
      <c r="K716" s="28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28"/>
      <c r="K717" s="28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28"/>
      <c r="K718" s="28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28"/>
      <c r="K719" s="28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28"/>
      <c r="K720" s="28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28"/>
      <c r="K721" s="28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28"/>
      <c r="K722" s="28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28"/>
      <c r="K723" s="28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28"/>
      <c r="K724" s="28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28"/>
      <c r="K725" s="28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28"/>
      <c r="K726" s="28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28"/>
      <c r="K727" s="28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28"/>
      <c r="K728" s="28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28"/>
      <c r="K729" s="28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28"/>
      <c r="K730" s="28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28"/>
      <c r="K731" s="28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28"/>
      <c r="K732" s="28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28"/>
      <c r="K733" s="28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28"/>
      <c r="K734" s="28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28"/>
      <c r="K735" s="28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28"/>
      <c r="K736" s="28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28"/>
      <c r="K737" s="28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28"/>
      <c r="K738" s="28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28"/>
      <c r="K739" s="28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28"/>
      <c r="K740" s="28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28"/>
      <c r="K741" s="28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28"/>
      <c r="K742" s="28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28"/>
      <c r="K743" s="28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28"/>
      <c r="K744" s="28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28"/>
      <c r="K745" s="28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28"/>
      <c r="K746" s="28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28"/>
      <c r="K747" s="28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28"/>
      <c r="K748" s="28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28"/>
      <c r="K749" s="28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28"/>
      <c r="K750" s="28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28"/>
      <c r="K751" s="28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28"/>
      <c r="K752" s="28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28"/>
      <c r="K753" s="28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28"/>
      <c r="K754" s="28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28"/>
      <c r="K755" s="28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28"/>
      <c r="K756" s="28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28"/>
      <c r="K757" s="28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28"/>
      <c r="K758" s="28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28"/>
      <c r="K759" s="28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28"/>
      <c r="K760" s="28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28"/>
      <c r="K761" s="28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28"/>
      <c r="K762" s="28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28"/>
      <c r="K763" s="28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28"/>
      <c r="K764" s="28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28"/>
      <c r="K765" s="28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28"/>
      <c r="K766" s="28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28"/>
      <c r="K767" s="28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28"/>
      <c r="K768" s="28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28"/>
      <c r="K769" s="28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28"/>
      <c r="K770" s="28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28"/>
      <c r="K771" s="28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28"/>
      <c r="K772" s="28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28"/>
      <c r="K773" s="28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28"/>
      <c r="K774" s="28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28"/>
      <c r="K775" s="28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28"/>
      <c r="K776" s="28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28"/>
      <c r="K777" s="28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28"/>
      <c r="K778" s="28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28"/>
      <c r="K779" s="28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28"/>
      <c r="K780" s="28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28"/>
      <c r="K781" s="28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28"/>
      <c r="K782" s="28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28"/>
      <c r="K783" s="28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28"/>
      <c r="K784" s="28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28"/>
      <c r="K785" s="28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28"/>
      <c r="K786" s="28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28"/>
      <c r="K787" s="28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28"/>
      <c r="K788" s="28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28"/>
      <c r="K789" s="28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28"/>
      <c r="K790" s="28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28"/>
      <c r="K791" s="28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28"/>
      <c r="K792" s="28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28"/>
      <c r="K793" s="28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28"/>
      <c r="K794" s="28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28"/>
      <c r="K795" s="28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28"/>
      <c r="K796" s="28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28"/>
      <c r="K797" s="28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28"/>
      <c r="K798" s="28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28"/>
      <c r="K799" s="28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28"/>
      <c r="K800" s="28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28"/>
      <c r="K801" s="28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28"/>
      <c r="K802" s="28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28"/>
      <c r="K803" s="28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28"/>
      <c r="K804" s="28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28"/>
      <c r="K805" s="28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28"/>
      <c r="K806" s="28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28"/>
      <c r="K807" s="28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28"/>
      <c r="K808" s="28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28"/>
      <c r="K809" s="28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28"/>
      <c r="K810" s="28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28"/>
      <c r="K811" s="28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28"/>
      <c r="K812" s="28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28"/>
      <c r="K813" s="28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28"/>
      <c r="K814" s="28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28"/>
      <c r="K815" s="28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28"/>
      <c r="K816" s="28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28"/>
      <c r="K817" s="28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28"/>
      <c r="K818" s="28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28"/>
      <c r="K819" s="28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28"/>
      <c r="K820" s="28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28"/>
      <c r="K821" s="28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28"/>
      <c r="K822" s="28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28"/>
      <c r="K823" s="28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28"/>
      <c r="K824" s="28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28"/>
      <c r="K825" s="28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28"/>
      <c r="K826" s="28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28"/>
      <c r="K827" s="28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28"/>
      <c r="K828" s="28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28"/>
      <c r="K829" s="28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28"/>
      <c r="K830" s="28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28"/>
      <c r="K831" s="28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28"/>
      <c r="K832" s="28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28"/>
      <c r="K833" s="28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28"/>
      <c r="K834" s="28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28"/>
      <c r="K835" s="28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28"/>
      <c r="K836" s="28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28"/>
      <c r="K837" s="28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28"/>
      <c r="K838" s="28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28"/>
      <c r="K839" s="28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28"/>
      <c r="K840" s="28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28"/>
      <c r="K841" s="28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28"/>
      <c r="K842" s="28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28"/>
      <c r="K843" s="28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28"/>
      <c r="K844" s="28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28"/>
      <c r="K845" s="28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28"/>
      <c r="K846" s="28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28"/>
      <c r="K847" s="28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28"/>
      <c r="K848" s="28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28"/>
      <c r="K849" s="28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28"/>
      <c r="K850" s="28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28"/>
      <c r="K851" s="28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28"/>
      <c r="K852" s="28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28"/>
      <c r="K853" s="28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28"/>
      <c r="K854" s="28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28"/>
      <c r="K855" s="28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28"/>
      <c r="K856" s="28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28"/>
      <c r="K857" s="28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28"/>
      <c r="K858" s="28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28"/>
      <c r="K859" s="28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28"/>
      <c r="K860" s="28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28"/>
      <c r="K861" s="28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28"/>
      <c r="K862" s="28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28"/>
      <c r="K863" s="28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28"/>
      <c r="K864" s="28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28"/>
      <c r="K865" s="28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28"/>
      <c r="K866" s="28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28"/>
      <c r="K867" s="28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28"/>
      <c r="K868" s="28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28"/>
      <c r="K869" s="28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28"/>
      <c r="K870" s="28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28"/>
      <c r="K871" s="28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28"/>
      <c r="K872" s="28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28"/>
      <c r="K873" s="28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28"/>
      <c r="K874" s="28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28"/>
      <c r="K875" s="28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28"/>
      <c r="K876" s="28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28"/>
      <c r="K877" s="28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28"/>
      <c r="K878" s="28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28"/>
      <c r="K879" s="28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28"/>
      <c r="K880" s="28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28"/>
      <c r="K881" s="28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28"/>
      <c r="K882" s="28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28"/>
      <c r="K883" s="28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28"/>
      <c r="K884" s="28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28"/>
      <c r="K885" s="28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28"/>
      <c r="K886" s="28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28"/>
      <c r="K887" s="28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28"/>
      <c r="K888" s="28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28"/>
      <c r="K889" s="28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28"/>
      <c r="K890" s="28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28"/>
      <c r="K891" s="28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28"/>
      <c r="K892" s="28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28"/>
      <c r="K893" s="28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28"/>
      <c r="K894" s="28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28"/>
      <c r="K895" s="28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28"/>
      <c r="K896" s="28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28"/>
      <c r="K897" s="28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28"/>
      <c r="K898" s="28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28"/>
      <c r="K899" s="28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28"/>
      <c r="K900" s="28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28"/>
      <c r="K901" s="28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28"/>
      <c r="K902" s="28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28"/>
      <c r="K903" s="28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28"/>
      <c r="K904" s="28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28"/>
      <c r="K905" s="28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28"/>
      <c r="K906" s="28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28"/>
      <c r="K907" s="28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28"/>
      <c r="K908" s="28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28"/>
      <c r="K909" s="28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28"/>
      <c r="K910" s="28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28"/>
      <c r="K911" s="28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28"/>
      <c r="K912" s="28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28"/>
      <c r="K913" s="28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28"/>
      <c r="K914" s="28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28"/>
      <c r="K915" s="28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28"/>
      <c r="K916" s="28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28"/>
      <c r="K917" s="28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28"/>
      <c r="K918" s="28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28"/>
      <c r="K919" s="28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28"/>
      <c r="K920" s="28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28"/>
      <c r="K921" s="28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28"/>
      <c r="K922" s="28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28"/>
      <c r="K923" s="28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28"/>
      <c r="K924" s="28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28"/>
      <c r="K925" s="28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28"/>
      <c r="K926" s="28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28"/>
      <c r="K927" s="28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28"/>
      <c r="K928" s="28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28"/>
      <c r="K929" s="28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28"/>
      <c r="K930" s="28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28"/>
      <c r="K931" s="28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28"/>
      <c r="K932" s="28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28"/>
      <c r="K933" s="28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28"/>
      <c r="K934" s="28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28"/>
      <c r="K935" s="28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28"/>
      <c r="K936" s="28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28"/>
      <c r="K937" s="28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28"/>
      <c r="K938" s="28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28"/>
      <c r="K939" s="28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28"/>
      <c r="K940" s="28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28"/>
      <c r="K941" s="28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28"/>
      <c r="K942" s="28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28"/>
      <c r="K943" s="28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28"/>
      <c r="K944" s="28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28"/>
      <c r="K945" s="28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28"/>
      <c r="K946" s="28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28"/>
      <c r="K947" s="28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28"/>
      <c r="K948" s="28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28"/>
      <c r="K949" s="28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28"/>
      <c r="K950" s="28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28"/>
      <c r="K951" s="28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28"/>
      <c r="K952" s="28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28"/>
      <c r="K953" s="28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28"/>
      <c r="K954" s="28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28"/>
      <c r="K955" s="28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28"/>
      <c r="K956" s="28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28"/>
      <c r="K957" s="28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28"/>
      <c r="K958" s="28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28"/>
      <c r="K959" s="28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28"/>
      <c r="K960" s="28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28"/>
      <c r="K961" s="28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28"/>
      <c r="K962" s="28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28"/>
      <c r="K963" s="28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28"/>
      <c r="K964" s="28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28"/>
      <c r="K965" s="28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28"/>
      <c r="K966" s="28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28"/>
      <c r="K967" s="28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28"/>
      <c r="K968" s="28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28"/>
      <c r="K969" s="28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28"/>
      <c r="K970" s="28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28"/>
      <c r="K971" s="28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28"/>
      <c r="K972" s="28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28"/>
      <c r="K973" s="28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28"/>
      <c r="K974" s="28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28"/>
      <c r="K975" s="28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28"/>
      <c r="K976" s="28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28"/>
      <c r="K977" s="28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28"/>
      <c r="K978" s="28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28"/>
      <c r="K979" s="28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28"/>
      <c r="K980" s="28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28"/>
      <c r="K981" s="28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28"/>
      <c r="K982" s="28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28"/>
      <c r="K983" s="28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28"/>
      <c r="K984" s="28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28"/>
      <c r="K985" s="28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28"/>
      <c r="K986" s="28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28"/>
      <c r="K987" s="28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28"/>
      <c r="K988" s="28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28"/>
      <c r="K989" s="28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28"/>
      <c r="K990" s="28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28"/>
      <c r="K991" s="28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28"/>
      <c r="K992" s="28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28"/>
      <c r="K993" s="28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28"/>
      <c r="K994" s="28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28"/>
      <c r="K995" s="28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28"/>
      <c r="K996" s="28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28"/>
      <c r="K997" s="28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28"/>
      <c r="K998" s="28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28"/>
      <c r="K999" s="28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28"/>
      <c r="K1000" s="28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B2:Q2"/>
    <mergeCell ref="N4:Q6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1000"/>
  <sheetViews>
    <sheetView showGridLines="0" tabSelected="1" zoomScaleNormal="100" workbookViewId="0">
      <selection activeCell="AI61" sqref="AI61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</row>
    <row r="2" spans="1:50" ht="93.75" customHeight="1" x14ac:dyDescent="0.85">
      <c r="A2" s="29"/>
      <c r="B2" s="166">
        <f>DATE(About!P8,About!P10,1)</f>
        <v>46023</v>
      </c>
      <c r="C2" s="151"/>
      <c r="D2" s="151"/>
      <c r="E2" s="151"/>
      <c r="F2" s="151"/>
      <c r="G2" s="151"/>
      <c r="H2" s="151"/>
      <c r="I2" s="151"/>
      <c r="J2" s="151"/>
      <c r="K2" s="152"/>
      <c r="L2" s="30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</row>
    <row r="3" spans="1:50" ht="10.5" customHeight="1" x14ac:dyDescent="0.6">
      <c r="A3" s="31"/>
      <c r="B3" s="32"/>
      <c r="C3" s="167">
        <f>DATE(About!P8,About!P10,1)</f>
        <v>46023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32"/>
      <c r="AF3" s="31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</row>
    <row r="4" spans="1:50" ht="10.5" customHeight="1" x14ac:dyDescent="0.6">
      <c r="A4" s="34"/>
      <c r="B4" s="35"/>
      <c r="C4" s="36"/>
      <c r="D4" s="36"/>
      <c r="E4" s="36"/>
      <c r="F4" s="36"/>
      <c r="G4" s="36"/>
      <c r="H4" s="36"/>
      <c r="I4" s="36"/>
      <c r="J4" s="36"/>
      <c r="K4" s="37"/>
      <c r="L4" s="37"/>
      <c r="M4" s="37"/>
      <c r="N4" s="37"/>
      <c r="O4" s="35"/>
      <c r="P4" s="35"/>
      <c r="Q4" s="35"/>
      <c r="R4" s="35"/>
      <c r="S4" s="35"/>
      <c r="T4" s="35"/>
      <c r="U4" s="35"/>
      <c r="V4" s="32"/>
      <c r="W4" s="35"/>
      <c r="X4" s="35"/>
      <c r="Y4" s="35"/>
      <c r="Z4" s="35"/>
      <c r="AA4" s="35"/>
      <c r="AB4" s="35"/>
      <c r="AC4" s="35"/>
      <c r="AD4" s="35"/>
      <c r="AE4" s="35"/>
      <c r="AF4" s="31"/>
      <c r="AG4" s="38"/>
      <c r="AH4" s="38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</row>
    <row r="5" spans="1:50" ht="30" customHeight="1" x14ac:dyDescent="0.2">
      <c r="A5" s="40"/>
      <c r="B5" s="41"/>
      <c r="C5" s="165">
        <f>C6</f>
        <v>46019</v>
      </c>
      <c r="D5" s="152"/>
      <c r="E5" s="165">
        <f>E6</f>
        <v>46020</v>
      </c>
      <c r="F5" s="152"/>
      <c r="G5" s="162">
        <f>G6</f>
        <v>46021</v>
      </c>
      <c r="H5" s="164"/>
      <c r="I5" s="165">
        <f>I6</f>
        <v>46022</v>
      </c>
      <c r="J5" s="152"/>
      <c r="K5" s="165">
        <f>K6</f>
        <v>46023</v>
      </c>
      <c r="L5" s="151"/>
      <c r="M5" s="152"/>
      <c r="N5" s="42"/>
      <c r="O5" s="162">
        <f>O6</f>
        <v>46024</v>
      </c>
      <c r="P5" s="163"/>
      <c r="Q5" s="163"/>
      <c r="R5" s="163"/>
      <c r="S5" s="163"/>
      <c r="T5" s="163"/>
      <c r="U5" s="163"/>
      <c r="V5" s="164"/>
      <c r="W5" s="165">
        <f>W6</f>
        <v>46025</v>
      </c>
      <c r="X5" s="151"/>
      <c r="Y5" s="151"/>
      <c r="Z5" s="151"/>
      <c r="AA5" s="151"/>
      <c r="AB5" s="151"/>
      <c r="AC5" s="151"/>
      <c r="AD5" s="152"/>
      <c r="AE5" s="41"/>
      <c r="AF5" s="43"/>
      <c r="AG5" s="44"/>
      <c r="AH5" s="44"/>
      <c r="AI5" s="44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</row>
    <row r="6" spans="1:50" ht="24.75" customHeight="1" x14ac:dyDescent="0.2">
      <c r="A6" s="29"/>
      <c r="B6" s="1"/>
      <c r="C6" s="168">
        <f>$C$3-(WEEKDAY($C$3,1)-(start_day-1))-IF((WEEKDAY($C$3,1)-(start_day-1))&lt;=0,7,0)+1</f>
        <v>46019</v>
      </c>
      <c r="D6" s="169"/>
      <c r="E6" s="170">
        <f>C6+1</f>
        <v>46020</v>
      </c>
      <c r="F6" s="169"/>
      <c r="G6" s="171">
        <f>E6+1</f>
        <v>46021</v>
      </c>
      <c r="H6" s="172"/>
      <c r="I6" s="170">
        <f>G6+1</f>
        <v>46022</v>
      </c>
      <c r="J6" s="169"/>
      <c r="K6" s="170">
        <f>I6+1</f>
        <v>46023</v>
      </c>
      <c r="L6" s="173"/>
      <c r="M6" s="174"/>
      <c r="N6" s="46"/>
      <c r="O6" s="171">
        <f>K6+1</f>
        <v>46024</v>
      </c>
      <c r="P6" s="151"/>
      <c r="Q6" s="151"/>
      <c r="R6" s="151"/>
      <c r="S6" s="151"/>
      <c r="T6" s="151"/>
      <c r="U6" s="151"/>
      <c r="V6" s="172"/>
      <c r="W6" s="170">
        <f>O6+1</f>
        <v>46025</v>
      </c>
      <c r="X6" s="173"/>
      <c r="Y6" s="173"/>
      <c r="Z6" s="173"/>
      <c r="AA6" s="173"/>
      <c r="AB6" s="173"/>
      <c r="AC6" s="173"/>
      <c r="AD6" s="169"/>
      <c r="AE6" s="1"/>
      <c r="AF6" s="47"/>
      <c r="AG6" s="48"/>
      <c r="AH6" s="48"/>
      <c r="AI6" s="48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</row>
    <row r="7" spans="1:50" ht="75" customHeight="1" x14ac:dyDescent="0.15">
      <c r="A7" s="49"/>
      <c r="B7" s="50"/>
      <c r="C7" s="180"/>
      <c r="D7" s="176"/>
      <c r="E7" s="175"/>
      <c r="F7" s="176"/>
      <c r="G7" s="175"/>
      <c r="H7" s="176"/>
      <c r="I7" s="175"/>
      <c r="J7" s="176"/>
      <c r="K7" s="175"/>
      <c r="L7" s="178"/>
      <c r="M7" s="178"/>
      <c r="N7" s="176"/>
      <c r="O7" s="175"/>
      <c r="P7" s="178"/>
      <c r="Q7" s="178"/>
      <c r="R7" s="178"/>
      <c r="S7" s="178"/>
      <c r="T7" s="178"/>
      <c r="U7" s="178"/>
      <c r="V7" s="176"/>
      <c r="W7" s="175"/>
      <c r="X7" s="178"/>
      <c r="Y7" s="178"/>
      <c r="Z7" s="178"/>
      <c r="AA7" s="178"/>
      <c r="AB7" s="178"/>
      <c r="AC7" s="178"/>
      <c r="AD7" s="176"/>
      <c r="AE7" s="4"/>
      <c r="AF7" s="49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</row>
    <row r="8" spans="1:50" ht="9.75" customHeight="1" x14ac:dyDescent="0.15">
      <c r="A8" s="29"/>
      <c r="B8" s="1"/>
      <c r="C8" s="183">
        <f>W6+1</f>
        <v>46026</v>
      </c>
      <c r="D8" s="184"/>
      <c r="E8" s="177"/>
      <c r="F8" s="172"/>
      <c r="G8" s="177"/>
      <c r="H8" s="172"/>
      <c r="I8" s="177"/>
      <c r="J8" s="172"/>
      <c r="K8" s="177"/>
      <c r="L8" s="151"/>
      <c r="M8" s="152"/>
      <c r="N8" s="52"/>
      <c r="O8" s="177"/>
      <c r="P8" s="151"/>
      <c r="Q8" s="151"/>
      <c r="R8" s="151"/>
      <c r="S8" s="151"/>
      <c r="T8" s="151"/>
      <c r="U8" s="151"/>
      <c r="V8" s="172"/>
      <c r="W8" s="177"/>
      <c r="X8" s="151"/>
      <c r="Y8" s="151"/>
      <c r="Z8" s="151"/>
      <c r="AA8" s="151"/>
      <c r="AB8" s="151"/>
      <c r="AC8" s="151"/>
      <c r="AD8" s="172"/>
      <c r="AE8" s="1"/>
      <c r="AF8" s="29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</row>
    <row r="9" spans="1:50" ht="15" customHeight="1" x14ac:dyDescent="0.15">
      <c r="A9" s="53"/>
      <c r="B9" s="4"/>
      <c r="C9" s="185"/>
      <c r="D9" s="186"/>
      <c r="E9" s="179">
        <f>C8+1</f>
        <v>46027</v>
      </c>
      <c r="F9" s="172"/>
      <c r="G9" s="179">
        <f>E9+1</f>
        <v>46028</v>
      </c>
      <c r="H9" s="172"/>
      <c r="I9" s="179">
        <f>G9+1</f>
        <v>46029</v>
      </c>
      <c r="J9" s="172"/>
      <c r="K9" s="179">
        <f>I9+1</f>
        <v>46030</v>
      </c>
      <c r="L9" s="151"/>
      <c r="M9" s="152"/>
      <c r="N9" s="54"/>
      <c r="O9" s="179">
        <f>K9+1</f>
        <v>46031</v>
      </c>
      <c r="P9" s="151"/>
      <c r="Q9" s="151"/>
      <c r="R9" s="151"/>
      <c r="S9" s="151"/>
      <c r="T9" s="151"/>
      <c r="U9" s="151"/>
      <c r="V9" s="172"/>
      <c r="W9" s="179">
        <f>O9+1</f>
        <v>46032</v>
      </c>
      <c r="X9" s="151"/>
      <c r="Y9" s="151"/>
      <c r="Z9" s="151"/>
      <c r="AA9" s="151"/>
      <c r="AB9" s="151"/>
      <c r="AC9" s="151"/>
      <c r="AD9" s="172"/>
      <c r="AE9" s="4"/>
      <c r="AF9" s="53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</row>
    <row r="10" spans="1:50" ht="75" customHeight="1" x14ac:dyDescent="0.15">
      <c r="A10" s="49"/>
      <c r="B10" s="50"/>
      <c r="C10" s="175"/>
      <c r="D10" s="176"/>
      <c r="E10" s="175"/>
      <c r="F10" s="176"/>
      <c r="G10" s="175"/>
      <c r="H10" s="176"/>
      <c r="I10" s="175"/>
      <c r="J10" s="176"/>
      <c r="K10" s="175"/>
      <c r="L10" s="178"/>
      <c r="M10" s="178"/>
      <c r="N10" s="176"/>
      <c r="O10" s="175"/>
      <c r="P10" s="178"/>
      <c r="Q10" s="178"/>
      <c r="R10" s="178"/>
      <c r="S10" s="178"/>
      <c r="T10" s="178"/>
      <c r="U10" s="178"/>
      <c r="V10" s="176"/>
      <c r="W10" s="175"/>
      <c r="X10" s="178"/>
      <c r="Y10" s="178"/>
      <c r="Z10" s="178"/>
      <c r="AA10" s="178"/>
      <c r="AB10" s="178"/>
      <c r="AC10" s="178"/>
      <c r="AD10" s="176"/>
      <c r="AE10" s="4"/>
      <c r="AF10" s="49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</row>
    <row r="11" spans="1:50" ht="9.75" customHeight="1" x14ac:dyDescent="0.15">
      <c r="A11" s="49"/>
      <c r="B11" s="50"/>
      <c r="C11" s="183">
        <f>W9+1</f>
        <v>46033</v>
      </c>
      <c r="D11" s="184"/>
      <c r="E11" s="55"/>
      <c r="F11" s="52"/>
      <c r="G11" s="55"/>
      <c r="H11" s="52"/>
      <c r="I11" s="55"/>
      <c r="J11" s="52"/>
      <c r="K11" s="55"/>
      <c r="L11" s="56"/>
      <c r="M11" s="56"/>
      <c r="N11" s="52"/>
      <c r="O11" s="55"/>
      <c r="P11" s="56"/>
      <c r="Q11" s="56"/>
      <c r="R11" s="56"/>
      <c r="S11" s="56"/>
      <c r="T11" s="56"/>
      <c r="U11" s="56"/>
      <c r="V11" s="52"/>
      <c r="W11" s="55"/>
      <c r="X11" s="56"/>
      <c r="Y11" s="56"/>
      <c r="Z11" s="56"/>
      <c r="AA11" s="56"/>
      <c r="AB11" s="56"/>
      <c r="AC11" s="56"/>
      <c r="AD11" s="52"/>
      <c r="AE11" s="4"/>
      <c r="AF11" s="49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</row>
    <row r="12" spans="1:50" ht="15" customHeight="1" x14ac:dyDescent="0.15">
      <c r="A12" s="53"/>
      <c r="B12" s="4"/>
      <c r="C12" s="185"/>
      <c r="D12" s="186"/>
      <c r="E12" s="179">
        <f>C11+1</f>
        <v>46034</v>
      </c>
      <c r="F12" s="172"/>
      <c r="G12" s="179">
        <f>E12+1</f>
        <v>46035</v>
      </c>
      <c r="H12" s="172"/>
      <c r="I12" s="179">
        <f>G12+1</f>
        <v>46036</v>
      </c>
      <c r="J12" s="172"/>
      <c r="K12" s="179">
        <f>I12+1</f>
        <v>46037</v>
      </c>
      <c r="L12" s="151"/>
      <c r="M12" s="152"/>
      <c r="N12" s="54"/>
      <c r="O12" s="179">
        <f>K12+1</f>
        <v>46038</v>
      </c>
      <c r="P12" s="151"/>
      <c r="Q12" s="151"/>
      <c r="R12" s="151"/>
      <c r="S12" s="151"/>
      <c r="T12" s="151"/>
      <c r="U12" s="151"/>
      <c r="V12" s="172"/>
      <c r="W12" s="179">
        <f>O12+1</f>
        <v>46039</v>
      </c>
      <c r="X12" s="151"/>
      <c r="Y12" s="151"/>
      <c r="Z12" s="151"/>
      <c r="AA12" s="151"/>
      <c r="AB12" s="151"/>
      <c r="AC12" s="151"/>
      <c r="AD12" s="172"/>
      <c r="AE12" s="4"/>
      <c r="AF12" s="53"/>
      <c r="AG12" s="5"/>
      <c r="AH12" s="5"/>
      <c r="AI12" s="3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</row>
    <row r="13" spans="1:50" ht="75" customHeight="1" x14ac:dyDescent="0.15">
      <c r="A13" s="49"/>
      <c r="B13" s="50"/>
      <c r="C13" s="175"/>
      <c r="D13" s="176"/>
      <c r="E13" s="175"/>
      <c r="F13" s="176"/>
      <c r="G13" s="175"/>
      <c r="H13" s="176"/>
      <c r="I13" s="175"/>
      <c r="J13" s="176"/>
      <c r="K13" s="175"/>
      <c r="L13" s="178"/>
      <c r="M13" s="178"/>
      <c r="N13" s="176"/>
      <c r="O13" s="175"/>
      <c r="P13" s="178"/>
      <c r="Q13" s="178"/>
      <c r="R13" s="178"/>
      <c r="S13" s="178"/>
      <c r="T13" s="178"/>
      <c r="U13" s="178"/>
      <c r="V13" s="176"/>
      <c r="W13" s="175"/>
      <c r="X13" s="178"/>
      <c r="Y13" s="178"/>
      <c r="Z13" s="178"/>
      <c r="AA13" s="178"/>
      <c r="AB13" s="178"/>
      <c r="AC13" s="178"/>
      <c r="AD13" s="176"/>
      <c r="AE13" s="4"/>
      <c r="AF13" s="49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</row>
    <row r="14" spans="1:50" ht="9.75" customHeight="1" x14ac:dyDescent="0.15">
      <c r="A14" s="49"/>
      <c r="B14" s="50"/>
      <c r="C14" s="183">
        <f>W12+1</f>
        <v>46040</v>
      </c>
      <c r="D14" s="184"/>
      <c r="E14" s="55"/>
      <c r="F14" s="52"/>
      <c r="G14" s="55"/>
      <c r="H14" s="52"/>
      <c r="I14" s="55"/>
      <c r="J14" s="52"/>
      <c r="K14" s="55"/>
      <c r="L14" s="56"/>
      <c r="M14" s="56"/>
      <c r="N14" s="52"/>
      <c r="O14" s="55"/>
      <c r="P14" s="56"/>
      <c r="Q14" s="56"/>
      <c r="R14" s="56"/>
      <c r="S14" s="56"/>
      <c r="T14" s="56"/>
      <c r="U14" s="56"/>
      <c r="V14" s="52"/>
      <c r="W14" s="55"/>
      <c r="X14" s="56"/>
      <c r="Y14" s="56"/>
      <c r="Z14" s="56"/>
      <c r="AA14" s="56"/>
      <c r="AB14" s="56"/>
      <c r="AC14" s="56"/>
      <c r="AD14" s="52"/>
      <c r="AE14" s="4"/>
      <c r="AF14" s="49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</row>
    <row r="15" spans="1:50" ht="15" customHeight="1" x14ac:dyDescent="0.15">
      <c r="A15" s="53"/>
      <c r="B15" s="4"/>
      <c r="C15" s="185"/>
      <c r="D15" s="186"/>
      <c r="E15" s="179">
        <f>C14+1</f>
        <v>46041</v>
      </c>
      <c r="F15" s="172"/>
      <c r="G15" s="179">
        <f>E15+1</f>
        <v>46042</v>
      </c>
      <c r="H15" s="172"/>
      <c r="I15" s="179">
        <f>G15+1</f>
        <v>46043</v>
      </c>
      <c r="J15" s="172"/>
      <c r="K15" s="179">
        <f>I15+1</f>
        <v>46044</v>
      </c>
      <c r="L15" s="151"/>
      <c r="M15" s="152"/>
      <c r="N15" s="54"/>
      <c r="O15" s="179">
        <f>K15+1</f>
        <v>46045</v>
      </c>
      <c r="P15" s="151"/>
      <c r="Q15" s="151"/>
      <c r="R15" s="151"/>
      <c r="S15" s="151"/>
      <c r="T15" s="151"/>
      <c r="U15" s="151"/>
      <c r="V15" s="172"/>
      <c r="W15" s="179">
        <f>O15+1</f>
        <v>46046</v>
      </c>
      <c r="X15" s="151"/>
      <c r="Y15" s="151"/>
      <c r="Z15" s="151"/>
      <c r="AA15" s="151"/>
      <c r="AB15" s="151"/>
      <c r="AC15" s="151"/>
      <c r="AD15" s="172"/>
      <c r="AE15" s="4"/>
      <c r="AF15" s="53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</row>
    <row r="16" spans="1:50" ht="75" customHeight="1" x14ac:dyDescent="0.15">
      <c r="A16" s="49"/>
      <c r="B16" s="50"/>
      <c r="C16" s="175"/>
      <c r="D16" s="176"/>
      <c r="E16" s="175"/>
      <c r="F16" s="176"/>
      <c r="G16" s="175"/>
      <c r="H16" s="176"/>
      <c r="I16" s="175"/>
      <c r="J16" s="176"/>
      <c r="K16" s="175"/>
      <c r="L16" s="178"/>
      <c r="M16" s="178"/>
      <c r="N16" s="176"/>
      <c r="O16" s="175"/>
      <c r="P16" s="178"/>
      <c r="Q16" s="178"/>
      <c r="R16" s="178"/>
      <c r="S16" s="178"/>
      <c r="T16" s="178"/>
      <c r="U16" s="178"/>
      <c r="V16" s="176"/>
      <c r="W16" s="175"/>
      <c r="X16" s="178"/>
      <c r="Y16" s="178"/>
      <c r="Z16" s="178"/>
      <c r="AA16" s="178"/>
      <c r="AB16" s="178"/>
      <c r="AC16" s="178"/>
      <c r="AD16" s="176"/>
      <c r="AE16" s="4"/>
      <c r="AF16" s="49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</row>
    <row r="17" spans="1:50" ht="9.75" customHeight="1" x14ac:dyDescent="0.15">
      <c r="A17" s="49"/>
      <c r="B17" s="50"/>
      <c r="C17" s="183">
        <f>W15+1</f>
        <v>46047</v>
      </c>
      <c r="D17" s="184"/>
      <c r="E17" s="57"/>
      <c r="F17" s="58"/>
      <c r="G17" s="57"/>
      <c r="H17" s="58"/>
      <c r="I17" s="59"/>
      <c r="J17" s="60"/>
      <c r="K17" s="59"/>
      <c r="L17" s="61"/>
      <c r="M17" s="61"/>
      <c r="N17" s="60"/>
      <c r="O17" s="59"/>
      <c r="P17" s="61"/>
      <c r="Q17" s="61"/>
      <c r="R17" s="61"/>
      <c r="S17" s="61"/>
      <c r="T17" s="61"/>
      <c r="U17" s="61"/>
      <c r="V17" s="60"/>
      <c r="W17" s="57"/>
      <c r="X17" s="62"/>
      <c r="Y17" s="62"/>
      <c r="Z17" s="62"/>
      <c r="AA17" s="62"/>
      <c r="AB17" s="62"/>
      <c r="AC17" s="62"/>
      <c r="AD17" s="58"/>
      <c r="AE17" s="4"/>
      <c r="AF17" s="49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</row>
    <row r="18" spans="1:50" ht="15" customHeight="1" x14ac:dyDescent="0.15">
      <c r="A18" s="53"/>
      <c r="B18" s="4"/>
      <c r="C18" s="185"/>
      <c r="D18" s="186"/>
      <c r="E18" s="179">
        <f>C17+1</f>
        <v>46048</v>
      </c>
      <c r="F18" s="172"/>
      <c r="G18" s="179">
        <f>E18+1</f>
        <v>46049</v>
      </c>
      <c r="H18" s="172"/>
      <c r="I18" s="179">
        <f>G18+1</f>
        <v>46050</v>
      </c>
      <c r="J18" s="172"/>
      <c r="K18" s="181">
        <f>I18+1</f>
        <v>46051</v>
      </c>
      <c r="L18" s="151"/>
      <c r="M18" s="152"/>
      <c r="N18" s="63"/>
      <c r="O18" s="182">
        <f>K18+1</f>
        <v>46052</v>
      </c>
      <c r="P18" s="151"/>
      <c r="Q18" s="151"/>
      <c r="R18" s="151"/>
      <c r="S18" s="151"/>
      <c r="T18" s="151"/>
      <c r="U18" s="151"/>
      <c r="V18" s="172"/>
      <c r="W18" s="182">
        <f>O18+1</f>
        <v>46053</v>
      </c>
      <c r="X18" s="151"/>
      <c r="Y18" s="151"/>
      <c r="Z18" s="151"/>
      <c r="AA18" s="151"/>
      <c r="AB18" s="151"/>
      <c r="AC18" s="151"/>
      <c r="AD18" s="172"/>
      <c r="AE18" s="4"/>
      <c r="AF18" s="53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</row>
    <row r="19" spans="1:50" ht="75" customHeight="1" x14ac:dyDescent="0.15">
      <c r="A19" s="49"/>
      <c r="B19" s="50"/>
      <c r="C19" s="180"/>
      <c r="D19" s="176"/>
      <c r="E19" s="187"/>
      <c r="F19" s="176"/>
      <c r="G19" s="187"/>
      <c r="H19" s="176"/>
      <c r="I19" s="187"/>
      <c r="J19" s="176"/>
      <c r="K19" s="180"/>
      <c r="L19" s="178"/>
      <c r="M19" s="188"/>
      <c r="N19" s="64"/>
      <c r="O19" s="180"/>
      <c r="P19" s="178"/>
      <c r="Q19" s="178"/>
      <c r="R19" s="178"/>
      <c r="S19" s="178"/>
      <c r="T19" s="178"/>
      <c r="U19" s="178"/>
      <c r="V19" s="176"/>
      <c r="W19" s="180"/>
      <c r="X19" s="178"/>
      <c r="Y19" s="178"/>
      <c r="Z19" s="178"/>
      <c r="AA19" s="178"/>
      <c r="AB19" s="178"/>
      <c r="AC19" s="178"/>
      <c r="AD19" s="176"/>
      <c r="AE19" s="4"/>
      <c r="AF19" s="49"/>
      <c r="AG19" s="51"/>
      <c r="AH19" s="51"/>
      <c r="AI19" s="51"/>
      <c r="AJ19" s="51"/>
      <c r="AK19" s="51"/>
      <c r="AL19" s="51"/>
      <c r="AM19" s="51"/>
      <c r="AN19" s="51"/>
      <c r="AO19" s="3"/>
      <c r="AP19" s="51"/>
      <c r="AQ19" s="51"/>
      <c r="AR19" s="51"/>
      <c r="AS19" s="51"/>
      <c r="AT19" s="51"/>
      <c r="AU19" s="51"/>
      <c r="AV19" s="51"/>
      <c r="AW19" s="51"/>
      <c r="AX19" s="51"/>
    </row>
    <row r="20" spans="1:50" ht="9.75" customHeight="1" x14ac:dyDescent="0.15">
      <c r="A20" s="49"/>
      <c r="B20" s="50"/>
      <c r="C20" s="189">
        <f>W18+1</f>
        <v>46054</v>
      </c>
      <c r="D20" s="184"/>
      <c r="E20" s="57"/>
      <c r="F20" s="58"/>
      <c r="G20" s="57"/>
      <c r="H20" s="58"/>
      <c r="I20" s="59"/>
      <c r="J20" s="60"/>
      <c r="K20" s="59"/>
      <c r="L20" s="61"/>
      <c r="M20" s="61"/>
      <c r="N20" s="60"/>
      <c r="O20" s="59"/>
      <c r="P20" s="61"/>
      <c r="Q20" s="61"/>
      <c r="R20" s="61"/>
      <c r="S20" s="61"/>
      <c r="T20" s="61"/>
      <c r="U20" s="61"/>
      <c r="V20" s="60"/>
      <c r="W20" s="57"/>
      <c r="X20" s="62"/>
      <c r="Y20" s="62"/>
      <c r="Z20" s="62"/>
      <c r="AA20" s="62"/>
      <c r="AB20" s="62"/>
      <c r="AC20" s="62"/>
      <c r="AD20" s="58"/>
      <c r="AE20" s="4"/>
      <c r="AF20" s="49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</row>
    <row r="21" spans="1:50" ht="15" customHeight="1" x14ac:dyDescent="0.15">
      <c r="A21" s="53"/>
      <c r="B21" s="4"/>
      <c r="C21" s="185"/>
      <c r="D21" s="186"/>
      <c r="E21" s="182">
        <f>C20+1</f>
        <v>46055</v>
      </c>
      <c r="F21" s="172"/>
      <c r="G21" s="182">
        <f>E21+1</f>
        <v>46056</v>
      </c>
      <c r="H21" s="172"/>
      <c r="I21" s="182">
        <f>G21+1</f>
        <v>46057</v>
      </c>
      <c r="J21" s="172"/>
      <c r="K21" s="182">
        <f>I21+1</f>
        <v>46058</v>
      </c>
      <c r="L21" s="151"/>
      <c r="M21" s="152"/>
      <c r="N21" s="63"/>
      <c r="O21" s="182">
        <f>K21+1</f>
        <v>46059</v>
      </c>
      <c r="P21" s="151"/>
      <c r="Q21" s="151"/>
      <c r="R21" s="151"/>
      <c r="S21" s="151"/>
      <c r="T21" s="151"/>
      <c r="U21" s="151"/>
      <c r="V21" s="172"/>
      <c r="W21" s="182">
        <f>O21+1</f>
        <v>46060</v>
      </c>
      <c r="X21" s="151"/>
      <c r="Y21" s="151"/>
      <c r="Z21" s="151"/>
      <c r="AA21" s="151"/>
      <c r="AB21" s="151"/>
      <c r="AC21" s="151"/>
      <c r="AD21" s="172"/>
      <c r="AE21" s="4"/>
      <c r="AF21" s="53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</row>
    <row r="22" spans="1:50" ht="75" customHeight="1" x14ac:dyDescent="0.15">
      <c r="A22" s="49"/>
      <c r="B22" s="50"/>
      <c r="C22" s="180"/>
      <c r="D22" s="176"/>
      <c r="E22" s="180"/>
      <c r="F22" s="176"/>
      <c r="G22" s="180"/>
      <c r="H22" s="176"/>
      <c r="I22" s="180"/>
      <c r="J22" s="176"/>
      <c r="K22" s="180"/>
      <c r="L22" s="178"/>
      <c r="M22" s="188"/>
      <c r="N22" s="64"/>
      <c r="O22" s="180"/>
      <c r="P22" s="178"/>
      <c r="Q22" s="178"/>
      <c r="R22" s="178"/>
      <c r="S22" s="178"/>
      <c r="T22" s="178"/>
      <c r="U22" s="178"/>
      <c r="V22" s="176"/>
      <c r="W22" s="180"/>
      <c r="X22" s="178"/>
      <c r="Y22" s="178"/>
      <c r="Z22" s="178"/>
      <c r="AA22" s="178"/>
      <c r="AB22" s="178"/>
      <c r="AC22" s="178"/>
      <c r="AD22" s="176"/>
      <c r="AE22" s="4"/>
      <c r="AF22" s="49"/>
      <c r="AG22" s="51"/>
      <c r="AH22" s="51"/>
      <c r="AI22" s="51"/>
      <c r="AJ22" s="51"/>
      <c r="AK22" s="51"/>
      <c r="AL22" s="51"/>
      <c r="AM22" s="51"/>
      <c r="AN22" s="51"/>
      <c r="AO22" s="3"/>
      <c r="AP22" s="51"/>
      <c r="AQ22" s="51"/>
      <c r="AR22" s="51"/>
      <c r="AS22" s="51"/>
      <c r="AT22" s="51"/>
      <c r="AU22" s="51"/>
      <c r="AV22" s="51"/>
      <c r="AW22" s="51"/>
      <c r="AX22" s="51"/>
    </row>
    <row r="23" spans="1:50" ht="24.75" customHeight="1" x14ac:dyDescent="0.15">
      <c r="A23" s="53"/>
      <c r="B23" s="4"/>
      <c r="C23" s="65"/>
      <c r="D23" s="65"/>
      <c r="E23" s="65"/>
      <c r="F23" s="65"/>
      <c r="G23" s="66"/>
      <c r="H23" s="50"/>
      <c r="I23" s="50"/>
      <c r="J23" s="50"/>
      <c r="K23" s="50"/>
      <c r="L23" s="50"/>
      <c r="M23" s="50"/>
      <c r="N23" s="50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4"/>
      <c r="AF23" s="53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</row>
    <row r="24" spans="1:50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</row>
    <row r="25" spans="1:50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</row>
    <row r="26" spans="1:50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45992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46054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</row>
    <row r="27" spans="1:50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74"/>
      <c r="W27" s="74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</row>
    <row r="28" spans="1:50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>
        <f t="shared" si="0"/>
        <v>45992</v>
      </c>
      <c r="Q28" s="75">
        <f t="shared" si="0"/>
        <v>45993</v>
      </c>
      <c r="R28" s="75">
        <f t="shared" si="0"/>
        <v>45994</v>
      </c>
      <c r="S28" s="75">
        <f t="shared" si="0"/>
        <v>45995</v>
      </c>
      <c r="T28" s="75">
        <f t="shared" si="0"/>
        <v>45996</v>
      </c>
      <c r="U28" s="75">
        <f t="shared" si="0"/>
        <v>45997</v>
      </c>
      <c r="V28" s="72"/>
      <c r="W28" s="72"/>
      <c r="X28" s="75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>46054</v>
      </c>
      <c r="Y28" s="75">
        <f t="shared" si="1"/>
        <v>46055</v>
      </c>
      <c r="Z28" s="75">
        <f t="shared" si="1"/>
        <v>46056</v>
      </c>
      <c r="AA28" s="75">
        <f t="shared" si="1"/>
        <v>46057</v>
      </c>
      <c r="AB28" s="75">
        <f t="shared" si="1"/>
        <v>46058</v>
      </c>
      <c r="AC28" s="75">
        <f t="shared" si="1"/>
        <v>46059</v>
      </c>
      <c r="AD28" s="75">
        <f t="shared" si="1"/>
        <v>46060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</row>
    <row r="29" spans="1:50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45998</v>
      </c>
      <c r="P29" s="75">
        <f t="shared" si="0"/>
        <v>45999</v>
      </c>
      <c r="Q29" s="75">
        <f t="shared" si="0"/>
        <v>46000</v>
      </c>
      <c r="R29" s="75">
        <f t="shared" si="0"/>
        <v>46001</v>
      </c>
      <c r="S29" s="75">
        <f t="shared" si="0"/>
        <v>46002</v>
      </c>
      <c r="T29" s="75">
        <f t="shared" si="0"/>
        <v>46003</v>
      </c>
      <c r="U29" s="75">
        <f t="shared" si="0"/>
        <v>46004</v>
      </c>
      <c r="V29" s="72"/>
      <c r="W29" s="72"/>
      <c r="X29" s="75">
        <f t="shared" si="1"/>
        <v>46061</v>
      </c>
      <c r="Y29" s="75">
        <f t="shared" si="1"/>
        <v>46062</v>
      </c>
      <c r="Z29" s="75">
        <f t="shared" si="1"/>
        <v>46063</v>
      </c>
      <c r="AA29" s="75">
        <f t="shared" si="1"/>
        <v>46064</v>
      </c>
      <c r="AB29" s="75">
        <f t="shared" si="1"/>
        <v>46065</v>
      </c>
      <c r="AC29" s="75">
        <f t="shared" si="1"/>
        <v>46066</v>
      </c>
      <c r="AD29" s="75">
        <f t="shared" si="1"/>
        <v>46067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</row>
    <row r="30" spans="1:50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46005</v>
      </c>
      <c r="P30" s="75">
        <f t="shared" si="0"/>
        <v>46006</v>
      </c>
      <c r="Q30" s="75">
        <f t="shared" si="0"/>
        <v>46007</v>
      </c>
      <c r="R30" s="75">
        <f t="shared" si="0"/>
        <v>46008</v>
      </c>
      <c r="S30" s="75">
        <f t="shared" si="0"/>
        <v>46009</v>
      </c>
      <c r="T30" s="75">
        <f t="shared" si="0"/>
        <v>46010</v>
      </c>
      <c r="U30" s="75">
        <f t="shared" si="0"/>
        <v>46011</v>
      </c>
      <c r="V30" s="72"/>
      <c r="W30" s="72"/>
      <c r="X30" s="75">
        <f t="shared" si="1"/>
        <v>46068</v>
      </c>
      <c r="Y30" s="75">
        <f t="shared" si="1"/>
        <v>46069</v>
      </c>
      <c r="Z30" s="75">
        <f t="shared" si="1"/>
        <v>46070</v>
      </c>
      <c r="AA30" s="75">
        <f t="shared" si="1"/>
        <v>46071</v>
      </c>
      <c r="AB30" s="75">
        <f t="shared" si="1"/>
        <v>46072</v>
      </c>
      <c r="AC30" s="75">
        <f t="shared" si="1"/>
        <v>46073</v>
      </c>
      <c r="AD30" s="75">
        <f t="shared" si="1"/>
        <v>46074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</row>
    <row r="31" spans="1:50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46012</v>
      </c>
      <c r="P31" s="75">
        <f t="shared" si="0"/>
        <v>46013</v>
      </c>
      <c r="Q31" s="75">
        <f t="shared" si="0"/>
        <v>46014</v>
      </c>
      <c r="R31" s="75">
        <f t="shared" si="0"/>
        <v>46015</v>
      </c>
      <c r="S31" s="75">
        <f t="shared" si="0"/>
        <v>46016</v>
      </c>
      <c r="T31" s="75">
        <f t="shared" si="0"/>
        <v>46017</v>
      </c>
      <c r="U31" s="75">
        <f t="shared" si="0"/>
        <v>46018</v>
      </c>
      <c r="V31" s="72"/>
      <c r="W31" s="72"/>
      <c r="X31" s="75">
        <f t="shared" si="1"/>
        <v>46075</v>
      </c>
      <c r="Y31" s="75">
        <f t="shared" si="1"/>
        <v>46076</v>
      </c>
      <c r="Z31" s="75">
        <f t="shared" si="1"/>
        <v>46077</v>
      </c>
      <c r="AA31" s="75">
        <f t="shared" si="1"/>
        <v>46078</v>
      </c>
      <c r="AB31" s="75">
        <f t="shared" si="1"/>
        <v>46079</v>
      </c>
      <c r="AC31" s="75">
        <f t="shared" si="1"/>
        <v>46080</v>
      </c>
      <c r="AD31" s="75">
        <f t="shared" si="1"/>
        <v>46081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</row>
    <row r="32" spans="1:50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46019</v>
      </c>
      <c r="P32" s="75">
        <f t="shared" si="0"/>
        <v>46020</v>
      </c>
      <c r="Q32" s="75">
        <f t="shared" si="0"/>
        <v>46021</v>
      </c>
      <c r="R32" s="75">
        <f t="shared" si="0"/>
        <v>46022</v>
      </c>
      <c r="S32" s="75" t="str">
        <f t="shared" si="0"/>
        <v/>
      </c>
      <c r="T32" s="75" t="str">
        <f t="shared" si="0"/>
        <v/>
      </c>
      <c r="U32" s="75" t="str">
        <f t="shared" si="0"/>
        <v/>
      </c>
      <c r="V32" s="72"/>
      <c r="W32" s="72"/>
      <c r="X32" s="75" t="str">
        <f t="shared" si="1"/>
        <v/>
      </c>
      <c r="Y32" s="75" t="str">
        <f t="shared" si="1"/>
        <v/>
      </c>
      <c r="Z32" s="75" t="str">
        <f t="shared" si="1"/>
        <v/>
      </c>
      <c r="AA32" s="75" t="str">
        <f t="shared" si="1"/>
        <v/>
      </c>
      <c r="AB32" s="75" t="str">
        <f t="shared" si="1"/>
        <v/>
      </c>
      <c r="AC32" s="75" t="str">
        <f t="shared" si="1"/>
        <v/>
      </c>
      <c r="AD32" s="75" t="str">
        <f t="shared" si="1"/>
        <v/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</row>
    <row r="33" spans="1:50" ht="12.75" customHeight="1" x14ac:dyDescent="0.15">
      <c r="A33" s="2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6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</row>
    <row r="34" spans="1:50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76"/>
      <c r="P34" s="75"/>
      <c r="Q34" s="75"/>
      <c r="R34" s="75"/>
      <c r="S34" s="75"/>
      <c r="T34" s="75"/>
      <c r="U34" s="76"/>
      <c r="V34" s="72"/>
      <c r="W34" s="72"/>
      <c r="X34" s="76"/>
      <c r="Y34" s="75"/>
      <c r="Z34" s="75"/>
      <c r="AA34" s="75"/>
      <c r="AB34" s="75"/>
      <c r="AC34" s="75"/>
      <c r="AD34" s="75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</row>
    <row r="35" spans="1:50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</row>
    <row r="36" spans="1:50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</row>
    <row r="37" spans="1:50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</row>
    <row r="38" spans="1:50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</row>
    <row r="39" spans="1:50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</row>
    <row r="40" spans="1:50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</row>
    <row r="41" spans="1:50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</row>
    <row r="42" spans="1:50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</row>
    <row r="43" spans="1:50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</row>
    <row r="44" spans="1:50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</row>
    <row r="45" spans="1:50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</row>
    <row r="46" spans="1:50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</row>
    <row r="47" spans="1:50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</row>
    <row r="48" spans="1:50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</row>
    <row r="49" spans="1:50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</row>
    <row r="50" spans="1:50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</row>
    <row r="51" spans="1:50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</row>
    <row r="52" spans="1:50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</row>
    <row r="53" spans="1:50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</row>
    <row r="54" spans="1:50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</row>
    <row r="55" spans="1:50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</row>
    <row r="56" spans="1:50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</row>
    <row r="57" spans="1:50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</row>
    <row r="58" spans="1:50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</row>
    <row r="59" spans="1:50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</row>
    <row r="60" spans="1:50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</row>
    <row r="61" spans="1:50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</row>
    <row r="62" spans="1:50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</row>
    <row r="63" spans="1:50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</row>
    <row r="64" spans="1:50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</row>
    <row r="65" spans="1:50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</row>
    <row r="66" spans="1:50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</row>
    <row r="67" spans="1:50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</row>
    <row r="68" spans="1:50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</row>
    <row r="69" spans="1:50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</row>
    <row r="70" spans="1:50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</row>
    <row r="71" spans="1:50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</row>
    <row r="72" spans="1:50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</row>
    <row r="73" spans="1:50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</row>
    <row r="74" spans="1:50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</row>
    <row r="75" spans="1:50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</row>
    <row r="76" spans="1:50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</row>
    <row r="77" spans="1:50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</row>
    <row r="78" spans="1:50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</row>
    <row r="79" spans="1:50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</row>
    <row r="80" spans="1:50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</row>
    <row r="81" spans="1:50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</row>
    <row r="82" spans="1:50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</row>
    <row r="83" spans="1:50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</row>
    <row r="84" spans="1:50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</row>
    <row r="85" spans="1:50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</row>
    <row r="86" spans="1:50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</row>
    <row r="87" spans="1:50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</row>
    <row r="88" spans="1:50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</row>
    <row r="89" spans="1:50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</row>
    <row r="90" spans="1:50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</row>
    <row r="91" spans="1:50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</row>
    <row r="92" spans="1:50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</row>
    <row r="93" spans="1:50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</row>
    <row r="94" spans="1:50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</row>
    <row r="95" spans="1:50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</row>
    <row r="96" spans="1:50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</row>
    <row r="97" spans="1:50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</row>
    <row r="98" spans="1:50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</row>
    <row r="99" spans="1:50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</row>
    <row r="100" spans="1:50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</row>
    <row r="101" spans="1:50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</row>
    <row r="102" spans="1:50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</row>
    <row r="103" spans="1:50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</row>
    <row r="104" spans="1:50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</row>
    <row r="105" spans="1:50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</row>
    <row r="106" spans="1:50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</row>
    <row r="107" spans="1:50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</row>
    <row r="108" spans="1:50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</row>
    <row r="109" spans="1:50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</row>
    <row r="110" spans="1:50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</row>
    <row r="111" spans="1:50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</row>
    <row r="112" spans="1:50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</row>
    <row r="113" spans="1:50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</row>
    <row r="114" spans="1:50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</row>
    <row r="115" spans="1:50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</row>
    <row r="116" spans="1:50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</row>
    <row r="117" spans="1:50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</row>
    <row r="118" spans="1:50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</row>
    <row r="119" spans="1:50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</row>
    <row r="120" spans="1:50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</row>
    <row r="121" spans="1:50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</row>
    <row r="122" spans="1:50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</row>
    <row r="123" spans="1:50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</row>
    <row r="124" spans="1:50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</row>
    <row r="125" spans="1:50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</row>
    <row r="126" spans="1:50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</row>
    <row r="127" spans="1:50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</row>
    <row r="128" spans="1:50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</row>
    <row r="129" spans="1:50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</row>
    <row r="130" spans="1:50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</row>
    <row r="131" spans="1:50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</row>
    <row r="132" spans="1:50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</row>
    <row r="133" spans="1:50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</row>
    <row r="134" spans="1:50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</row>
    <row r="135" spans="1:50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</row>
    <row r="136" spans="1:50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</row>
    <row r="137" spans="1:50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</row>
    <row r="138" spans="1:50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</row>
    <row r="139" spans="1:50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</row>
    <row r="140" spans="1:50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</row>
    <row r="141" spans="1:50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</row>
    <row r="142" spans="1:50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</row>
    <row r="143" spans="1:50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</row>
    <row r="144" spans="1:50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</row>
    <row r="145" spans="1:50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</row>
    <row r="146" spans="1:50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</row>
    <row r="147" spans="1:50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</row>
    <row r="148" spans="1:50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</row>
    <row r="149" spans="1:50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</row>
    <row r="150" spans="1:50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</row>
    <row r="151" spans="1:50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</row>
    <row r="152" spans="1:50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</row>
    <row r="153" spans="1:50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</row>
    <row r="154" spans="1:50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</row>
    <row r="155" spans="1:50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</row>
    <row r="156" spans="1:50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</row>
    <row r="157" spans="1:50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</row>
    <row r="158" spans="1:50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</row>
    <row r="159" spans="1:50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</row>
    <row r="160" spans="1:50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</row>
    <row r="161" spans="1:50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</row>
    <row r="162" spans="1:50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</row>
    <row r="163" spans="1:50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</row>
    <row r="164" spans="1:50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</row>
    <row r="165" spans="1:50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</row>
    <row r="166" spans="1:50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</row>
    <row r="167" spans="1:50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</row>
    <row r="168" spans="1:50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</row>
    <row r="169" spans="1:50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</row>
    <row r="170" spans="1:50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</row>
    <row r="171" spans="1:50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</row>
    <row r="172" spans="1:50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</row>
    <row r="173" spans="1:50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</row>
    <row r="174" spans="1:50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</row>
    <row r="175" spans="1:50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</row>
    <row r="176" spans="1:50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</row>
    <row r="177" spans="1:50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</row>
    <row r="178" spans="1:50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</row>
    <row r="179" spans="1:50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</row>
    <row r="180" spans="1:50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</row>
    <row r="181" spans="1:50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</row>
    <row r="182" spans="1:50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</row>
    <row r="183" spans="1:50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</row>
    <row r="184" spans="1:50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</row>
    <row r="185" spans="1:50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</row>
    <row r="186" spans="1:50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</row>
    <row r="187" spans="1:50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</row>
    <row r="188" spans="1:50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</row>
    <row r="189" spans="1:50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</row>
    <row r="190" spans="1:50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</row>
    <row r="191" spans="1:50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</row>
    <row r="192" spans="1:50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</row>
    <row r="193" spans="1:50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</row>
    <row r="194" spans="1:50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</row>
    <row r="195" spans="1:50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</row>
    <row r="196" spans="1:50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</row>
    <row r="197" spans="1:50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</row>
    <row r="198" spans="1:50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</row>
    <row r="199" spans="1:50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</row>
    <row r="200" spans="1:50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</row>
    <row r="201" spans="1:50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</row>
    <row r="202" spans="1:50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</row>
    <row r="203" spans="1:50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</row>
    <row r="204" spans="1:50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</row>
    <row r="205" spans="1:50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</row>
    <row r="206" spans="1:50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</row>
    <row r="207" spans="1:50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</row>
    <row r="208" spans="1:50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</row>
    <row r="209" spans="1:50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</row>
    <row r="210" spans="1:50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</row>
    <row r="211" spans="1:50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</row>
    <row r="212" spans="1:50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</row>
    <row r="213" spans="1:50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</row>
    <row r="214" spans="1:50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</row>
    <row r="215" spans="1:50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</row>
    <row r="216" spans="1:50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</row>
    <row r="217" spans="1:50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</row>
    <row r="218" spans="1:50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</row>
    <row r="219" spans="1:50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</row>
    <row r="220" spans="1:50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</row>
    <row r="221" spans="1:50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</row>
    <row r="222" spans="1:50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</row>
    <row r="223" spans="1:50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</row>
    <row r="224" spans="1:50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</row>
    <row r="225" spans="1:50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</row>
    <row r="226" spans="1:50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</row>
    <row r="227" spans="1:50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</row>
    <row r="228" spans="1:50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</row>
    <row r="229" spans="1:50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</row>
    <row r="230" spans="1:50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</row>
    <row r="231" spans="1:50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</row>
    <row r="232" spans="1:50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</row>
    <row r="233" spans="1:50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</row>
    <row r="234" spans="1:50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</row>
    <row r="235" spans="1:50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</row>
    <row r="236" spans="1:50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</row>
    <row r="237" spans="1:50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</row>
    <row r="238" spans="1:50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</row>
    <row r="239" spans="1:50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</row>
    <row r="240" spans="1:50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</row>
    <row r="241" spans="1:50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</row>
    <row r="242" spans="1:50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</row>
    <row r="243" spans="1:50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</row>
    <row r="244" spans="1:50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</row>
    <row r="245" spans="1:50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</row>
    <row r="246" spans="1:50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</row>
    <row r="247" spans="1:50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</row>
    <row r="248" spans="1:50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</row>
    <row r="249" spans="1:50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</row>
    <row r="250" spans="1:50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</row>
    <row r="251" spans="1:50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</row>
    <row r="252" spans="1:50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</row>
    <row r="253" spans="1:50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</row>
    <row r="254" spans="1:50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</row>
    <row r="255" spans="1:50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</row>
    <row r="256" spans="1:50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</row>
    <row r="257" spans="1:50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</row>
    <row r="258" spans="1:50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</row>
    <row r="259" spans="1:50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</row>
    <row r="260" spans="1:50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</row>
    <row r="261" spans="1:50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</row>
    <row r="262" spans="1:50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</row>
    <row r="263" spans="1:50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</row>
    <row r="264" spans="1:50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</row>
    <row r="265" spans="1:50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</row>
    <row r="266" spans="1:50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</row>
    <row r="267" spans="1:50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</row>
    <row r="268" spans="1:50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</row>
    <row r="269" spans="1:50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</row>
    <row r="270" spans="1:50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</row>
    <row r="271" spans="1:50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</row>
    <row r="272" spans="1:50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</row>
    <row r="273" spans="1:50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</row>
    <row r="274" spans="1:50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</row>
    <row r="275" spans="1:50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</row>
    <row r="276" spans="1:50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</row>
    <row r="277" spans="1:50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</row>
    <row r="278" spans="1:50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</row>
    <row r="279" spans="1:50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</row>
    <row r="280" spans="1:50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</row>
    <row r="281" spans="1:50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</row>
    <row r="282" spans="1:50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</row>
    <row r="283" spans="1:50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</row>
    <row r="284" spans="1:50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</row>
    <row r="285" spans="1:50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</row>
    <row r="286" spans="1:50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</row>
    <row r="287" spans="1:50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</row>
    <row r="288" spans="1:50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</row>
    <row r="289" spans="1:50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</row>
    <row r="290" spans="1:50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</row>
    <row r="291" spans="1:50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</row>
    <row r="292" spans="1:50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</row>
    <row r="293" spans="1:50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</row>
    <row r="294" spans="1:50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</row>
    <row r="295" spans="1:50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</row>
    <row r="296" spans="1:50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</row>
    <row r="297" spans="1:50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</row>
    <row r="298" spans="1:50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</row>
    <row r="299" spans="1:50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</row>
    <row r="300" spans="1:50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</row>
    <row r="301" spans="1:50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</row>
    <row r="302" spans="1:50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</row>
    <row r="303" spans="1:50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</row>
    <row r="304" spans="1:50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</row>
    <row r="305" spans="1:50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</row>
    <row r="306" spans="1:50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</row>
    <row r="307" spans="1:50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</row>
    <row r="308" spans="1:50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</row>
    <row r="309" spans="1:50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</row>
    <row r="310" spans="1:50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</row>
    <row r="311" spans="1:50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</row>
    <row r="312" spans="1:50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</row>
    <row r="313" spans="1:50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</row>
    <row r="314" spans="1:50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</row>
    <row r="315" spans="1:50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</row>
    <row r="316" spans="1:50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</row>
    <row r="317" spans="1:50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</row>
    <row r="318" spans="1:50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</row>
    <row r="319" spans="1:50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</row>
    <row r="320" spans="1:50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</row>
    <row r="321" spans="1:50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</row>
    <row r="322" spans="1:50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</row>
    <row r="323" spans="1:50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</row>
    <row r="324" spans="1:50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</row>
    <row r="325" spans="1:50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</row>
    <row r="326" spans="1:50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</row>
    <row r="327" spans="1:50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</row>
    <row r="328" spans="1:50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</row>
    <row r="329" spans="1:50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</row>
    <row r="330" spans="1:50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</row>
    <row r="331" spans="1:50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</row>
    <row r="332" spans="1:50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</row>
    <row r="333" spans="1:50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</row>
    <row r="334" spans="1:50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</row>
    <row r="335" spans="1:50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</row>
    <row r="336" spans="1:50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</row>
    <row r="337" spans="1:50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</row>
    <row r="338" spans="1:50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</row>
    <row r="339" spans="1:50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</row>
    <row r="340" spans="1:50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</row>
    <row r="341" spans="1:50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</row>
    <row r="342" spans="1:50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</row>
    <row r="343" spans="1:50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</row>
    <row r="344" spans="1:50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</row>
    <row r="345" spans="1:50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</row>
    <row r="346" spans="1:50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</row>
    <row r="347" spans="1:50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</row>
    <row r="348" spans="1:50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</row>
    <row r="349" spans="1:50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</row>
    <row r="350" spans="1:50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</row>
    <row r="351" spans="1:50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</row>
    <row r="352" spans="1:50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</row>
    <row r="353" spans="1:50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</row>
    <row r="354" spans="1:50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</row>
    <row r="355" spans="1:50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</row>
    <row r="356" spans="1:50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</row>
    <row r="357" spans="1:50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</row>
    <row r="358" spans="1:50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</row>
    <row r="359" spans="1:50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</row>
    <row r="360" spans="1:50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</row>
    <row r="361" spans="1:50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</row>
    <row r="362" spans="1:50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</row>
    <row r="363" spans="1:50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</row>
    <row r="364" spans="1:50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</row>
    <row r="365" spans="1:50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</row>
    <row r="366" spans="1:50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</row>
    <row r="367" spans="1:50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</row>
    <row r="368" spans="1:50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</row>
    <row r="369" spans="1:50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</row>
    <row r="370" spans="1:50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</row>
    <row r="371" spans="1:50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</row>
    <row r="372" spans="1:50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</row>
    <row r="373" spans="1:50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</row>
    <row r="374" spans="1:50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</row>
    <row r="375" spans="1:50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</row>
    <row r="376" spans="1:50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</row>
    <row r="377" spans="1:50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</row>
    <row r="378" spans="1:50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</row>
    <row r="379" spans="1:50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</row>
    <row r="380" spans="1:50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</row>
    <row r="381" spans="1:50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</row>
    <row r="382" spans="1:50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</row>
    <row r="383" spans="1:50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</row>
    <row r="384" spans="1:50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</row>
    <row r="385" spans="1:50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</row>
    <row r="386" spans="1:50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</row>
    <row r="387" spans="1:50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</row>
    <row r="388" spans="1:50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</row>
    <row r="389" spans="1:50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</row>
    <row r="390" spans="1:50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</row>
    <row r="391" spans="1:50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</row>
    <row r="392" spans="1:50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</row>
    <row r="393" spans="1:50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</row>
    <row r="394" spans="1:50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</row>
    <row r="395" spans="1:50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</row>
    <row r="396" spans="1:50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</row>
    <row r="397" spans="1:50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</row>
    <row r="398" spans="1:50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</row>
    <row r="399" spans="1:50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</row>
    <row r="400" spans="1:50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</row>
    <row r="401" spans="1:50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</row>
    <row r="402" spans="1:50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</row>
    <row r="403" spans="1:50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</row>
    <row r="404" spans="1:50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</row>
    <row r="405" spans="1:50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</row>
    <row r="406" spans="1:50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</row>
    <row r="407" spans="1:50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</row>
    <row r="408" spans="1:50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</row>
    <row r="409" spans="1:50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</row>
    <row r="410" spans="1:50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</row>
    <row r="411" spans="1:50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</row>
    <row r="412" spans="1:50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</row>
    <row r="413" spans="1:50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</row>
    <row r="414" spans="1:50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</row>
    <row r="415" spans="1:50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</row>
    <row r="416" spans="1:50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</row>
    <row r="417" spans="1:50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</row>
    <row r="418" spans="1:50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</row>
    <row r="419" spans="1:50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</row>
    <row r="420" spans="1:50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</row>
    <row r="421" spans="1:50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</row>
    <row r="422" spans="1:50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</row>
    <row r="423" spans="1:50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</row>
    <row r="424" spans="1:50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</row>
    <row r="425" spans="1:50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</row>
    <row r="426" spans="1:50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</row>
    <row r="427" spans="1:50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</row>
    <row r="428" spans="1:50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</row>
    <row r="429" spans="1:50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</row>
    <row r="430" spans="1:50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</row>
    <row r="431" spans="1:50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</row>
    <row r="432" spans="1:50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</row>
    <row r="433" spans="1:50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</row>
    <row r="434" spans="1:50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</row>
    <row r="435" spans="1:50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</row>
    <row r="436" spans="1:50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</row>
    <row r="437" spans="1:50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</row>
    <row r="438" spans="1:50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</row>
    <row r="439" spans="1:50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</row>
    <row r="440" spans="1:50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</row>
    <row r="441" spans="1:50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</row>
    <row r="442" spans="1:50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</row>
    <row r="443" spans="1:50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</row>
    <row r="444" spans="1:50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</row>
    <row r="445" spans="1:50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</row>
    <row r="446" spans="1:50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</row>
    <row r="447" spans="1:50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</row>
    <row r="448" spans="1:50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</row>
    <row r="449" spans="1:50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</row>
    <row r="450" spans="1:50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</row>
    <row r="451" spans="1:50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</row>
    <row r="452" spans="1:50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</row>
    <row r="453" spans="1:50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</row>
    <row r="454" spans="1:50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</row>
    <row r="455" spans="1:50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</row>
    <row r="456" spans="1:50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</row>
    <row r="457" spans="1:50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</row>
    <row r="458" spans="1:50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</row>
    <row r="459" spans="1:50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</row>
    <row r="460" spans="1:50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</row>
    <row r="461" spans="1:50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</row>
    <row r="462" spans="1:50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</row>
    <row r="463" spans="1:50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</row>
    <row r="464" spans="1:50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</row>
    <row r="465" spans="1:50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</row>
    <row r="466" spans="1:50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</row>
    <row r="467" spans="1:50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</row>
    <row r="468" spans="1:50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</row>
    <row r="469" spans="1:50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</row>
    <row r="470" spans="1:50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</row>
    <row r="471" spans="1:50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</row>
    <row r="472" spans="1:50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</row>
    <row r="473" spans="1:50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</row>
    <row r="474" spans="1:50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</row>
    <row r="475" spans="1:50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</row>
    <row r="476" spans="1:50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</row>
    <row r="477" spans="1:50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</row>
    <row r="478" spans="1:50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</row>
    <row r="479" spans="1:50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</row>
    <row r="480" spans="1:50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</row>
    <row r="481" spans="1:50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</row>
    <row r="482" spans="1:50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</row>
    <row r="483" spans="1:50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</row>
    <row r="484" spans="1:50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</row>
    <row r="485" spans="1:50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</row>
    <row r="486" spans="1:50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</row>
    <row r="487" spans="1:50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</row>
    <row r="488" spans="1:50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</row>
    <row r="489" spans="1:50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</row>
    <row r="490" spans="1:50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</row>
    <row r="491" spans="1:50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</row>
    <row r="492" spans="1:50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</row>
    <row r="493" spans="1:50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</row>
    <row r="494" spans="1:50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</row>
    <row r="495" spans="1:50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</row>
    <row r="496" spans="1:50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</row>
    <row r="497" spans="1:50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</row>
    <row r="498" spans="1:50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</row>
    <row r="499" spans="1:50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</row>
    <row r="500" spans="1:50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</row>
    <row r="501" spans="1:50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</row>
    <row r="502" spans="1:50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</row>
    <row r="503" spans="1:50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</row>
    <row r="504" spans="1:50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</row>
    <row r="505" spans="1:50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</row>
    <row r="506" spans="1:50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</row>
    <row r="507" spans="1:50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</row>
    <row r="508" spans="1:50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</row>
    <row r="509" spans="1:50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</row>
    <row r="510" spans="1:50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</row>
    <row r="511" spans="1:50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</row>
    <row r="512" spans="1:50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</row>
    <row r="513" spans="1:50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</row>
    <row r="514" spans="1:50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</row>
    <row r="515" spans="1:50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</row>
    <row r="516" spans="1:50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</row>
    <row r="517" spans="1:50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</row>
    <row r="518" spans="1:50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</row>
    <row r="519" spans="1:50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</row>
    <row r="520" spans="1:50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</row>
    <row r="521" spans="1:50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</row>
    <row r="522" spans="1:50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</row>
    <row r="523" spans="1:50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</row>
    <row r="524" spans="1:50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</row>
    <row r="525" spans="1:50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</row>
    <row r="526" spans="1:50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</row>
    <row r="527" spans="1:50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</row>
    <row r="528" spans="1:50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</row>
    <row r="529" spans="1:50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</row>
    <row r="530" spans="1:50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</row>
    <row r="531" spans="1:50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</row>
    <row r="532" spans="1:50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</row>
    <row r="533" spans="1:50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</row>
    <row r="534" spans="1:50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</row>
    <row r="535" spans="1:50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</row>
    <row r="536" spans="1:50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</row>
    <row r="537" spans="1:50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</row>
    <row r="538" spans="1:50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</row>
    <row r="539" spans="1:50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</row>
    <row r="540" spans="1:50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</row>
    <row r="541" spans="1:50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</row>
    <row r="542" spans="1:50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</row>
    <row r="543" spans="1:50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</row>
    <row r="544" spans="1:50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</row>
    <row r="545" spans="1:50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</row>
    <row r="546" spans="1:50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</row>
    <row r="547" spans="1:50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</row>
    <row r="548" spans="1:50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</row>
    <row r="549" spans="1:50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</row>
    <row r="550" spans="1:50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</row>
    <row r="551" spans="1:50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</row>
    <row r="552" spans="1:50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</row>
    <row r="553" spans="1:50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</row>
    <row r="554" spans="1:50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</row>
    <row r="555" spans="1:50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</row>
    <row r="556" spans="1:50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</row>
    <row r="557" spans="1:50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</row>
    <row r="558" spans="1:50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</row>
    <row r="559" spans="1:50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</row>
    <row r="560" spans="1:50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</row>
    <row r="561" spans="1:50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</row>
    <row r="562" spans="1:50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</row>
    <row r="563" spans="1:50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</row>
    <row r="564" spans="1:50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</row>
    <row r="565" spans="1:50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</row>
    <row r="566" spans="1:50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</row>
    <row r="567" spans="1:50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</row>
    <row r="568" spans="1:50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</row>
    <row r="569" spans="1:50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</row>
    <row r="570" spans="1:50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</row>
    <row r="571" spans="1:50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</row>
    <row r="572" spans="1:50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</row>
    <row r="573" spans="1:50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</row>
    <row r="574" spans="1:50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</row>
    <row r="575" spans="1:50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</row>
    <row r="576" spans="1:50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</row>
    <row r="577" spans="1:50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</row>
    <row r="578" spans="1:50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</row>
    <row r="579" spans="1:50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</row>
    <row r="580" spans="1:50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</row>
    <row r="581" spans="1:50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</row>
    <row r="582" spans="1:50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</row>
    <row r="583" spans="1:50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</row>
    <row r="584" spans="1:50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</row>
    <row r="585" spans="1:50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</row>
    <row r="586" spans="1:50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</row>
    <row r="587" spans="1:50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</row>
    <row r="588" spans="1:50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</row>
    <row r="589" spans="1:50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</row>
    <row r="590" spans="1:50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</row>
    <row r="591" spans="1:50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</row>
    <row r="592" spans="1:50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</row>
    <row r="593" spans="1:50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</row>
    <row r="594" spans="1:50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</row>
    <row r="595" spans="1:50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</row>
    <row r="596" spans="1:50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</row>
    <row r="597" spans="1:50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</row>
    <row r="598" spans="1:50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</row>
    <row r="599" spans="1:50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</row>
    <row r="600" spans="1:50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</row>
    <row r="601" spans="1:50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</row>
    <row r="602" spans="1:50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</row>
    <row r="603" spans="1:50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</row>
    <row r="604" spans="1:50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</row>
    <row r="605" spans="1:50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</row>
    <row r="606" spans="1:50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</row>
    <row r="607" spans="1:50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</row>
    <row r="608" spans="1:50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</row>
    <row r="609" spans="1:50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</row>
    <row r="610" spans="1:50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</row>
    <row r="611" spans="1:50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</row>
    <row r="612" spans="1:50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</row>
    <row r="613" spans="1:50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</row>
    <row r="614" spans="1:50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</row>
    <row r="615" spans="1:50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</row>
    <row r="616" spans="1:50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</row>
    <row r="617" spans="1:50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</row>
    <row r="618" spans="1:50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</row>
    <row r="619" spans="1:50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</row>
    <row r="620" spans="1:50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</row>
    <row r="621" spans="1:50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</row>
    <row r="622" spans="1:50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</row>
    <row r="623" spans="1:50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</row>
    <row r="624" spans="1:50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</row>
    <row r="625" spans="1:50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</row>
    <row r="626" spans="1:50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</row>
    <row r="627" spans="1:50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</row>
    <row r="628" spans="1:50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</row>
    <row r="629" spans="1:50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</row>
    <row r="630" spans="1:50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</row>
    <row r="631" spans="1:50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</row>
    <row r="632" spans="1:50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</row>
    <row r="633" spans="1:50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</row>
    <row r="634" spans="1:50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</row>
    <row r="635" spans="1:50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</row>
    <row r="636" spans="1:50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</row>
    <row r="637" spans="1:50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</row>
    <row r="638" spans="1:50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</row>
    <row r="639" spans="1:50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</row>
    <row r="640" spans="1:50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</row>
    <row r="641" spans="1:50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</row>
    <row r="642" spans="1:50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</row>
    <row r="643" spans="1:50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</row>
    <row r="644" spans="1:50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</row>
    <row r="645" spans="1:50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</row>
    <row r="646" spans="1:50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</row>
    <row r="647" spans="1:50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</row>
    <row r="648" spans="1:50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</row>
    <row r="649" spans="1:50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</row>
    <row r="650" spans="1:50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</row>
    <row r="651" spans="1:50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</row>
    <row r="652" spans="1:50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</row>
    <row r="653" spans="1:50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</row>
    <row r="654" spans="1:50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</row>
    <row r="655" spans="1:50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</row>
    <row r="656" spans="1:50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</row>
    <row r="657" spans="1:50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</row>
    <row r="658" spans="1:50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</row>
    <row r="659" spans="1:50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</row>
    <row r="660" spans="1:50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</row>
    <row r="661" spans="1:50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</row>
    <row r="662" spans="1:50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</row>
    <row r="663" spans="1:50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</row>
    <row r="664" spans="1:50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</row>
    <row r="665" spans="1:50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</row>
    <row r="666" spans="1:50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</row>
    <row r="667" spans="1:50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</row>
    <row r="668" spans="1:50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</row>
    <row r="669" spans="1:50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</row>
    <row r="670" spans="1:50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</row>
    <row r="671" spans="1:50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</row>
    <row r="672" spans="1:50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</row>
    <row r="673" spans="1:50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</row>
    <row r="674" spans="1:50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</row>
    <row r="675" spans="1:50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</row>
    <row r="676" spans="1:50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</row>
    <row r="677" spans="1:50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</row>
    <row r="678" spans="1:50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</row>
    <row r="679" spans="1:50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</row>
    <row r="680" spans="1:50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</row>
    <row r="681" spans="1:50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</row>
    <row r="682" spans="1:50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</row>
    <row r="683" spans="1:50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</row>
    <row r="684" spans="1:50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</row>
    <row r="685" spans="1:50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</row>
    <row r="686" spans="1:50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</row>
    <row r="687" spans="1:50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</row>
    <row r="688" spans="1:50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</row>
    <row r="689" spans="1:50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</row>
    <row r="690" spans="1:50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</row>
    <row r="691" spans="1:50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</row>
    <row r="692" spans="1:50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</row>
    <row r="693" spans="1:50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</row>
    <row r="694" spans="1:50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</row>
    <row r="695" spans="1:50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</row>
    <row r="696" spans="1:50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</row>
    <row r="697" spans="1:50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</row>
    <row r="698" spans="1:50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</row>
    <row r="699" spans="1:50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</row>
    <row r="700" spans="1:50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</row>
    <row r="701" spans="1:50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</row>
    <row r="702" spans="1:50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</row>
    <row r="703" spans="1:50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</row>
    <row r="704" spans="1:50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</row>
    <row r="705" spans="1:50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</row>
    <row r="706" spans="1:50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</row>
    <row r="707" spans="1:50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</row>
    <row r="708" spans="1:50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</row>
    <row r="709" spans="1:50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</row>
    <row r="710" spans="1:50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</row>
    <row r="711" spans="1:50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</row>
    <row r="712" spans="1:50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</row>
    <row r="713" spans="1:50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</row>
    <row r="714" spans="1:50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</row>
    <row r="715" spans="1:50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</row>
    <row r="716" spans="1:50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</row>
    <row r="717" spans="1:50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</row>
    <row r="718" spans="1:50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</row>
    <row r="719" spans="1:50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</row>
    <row r="720" spans="1:50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</row>
    <row r="721" spans="1:50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</row>
    <row r="722" spans="1:50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</row>
    <row r="723" spans="1:50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</row>
    <row r="724" spans="1:50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</row>
    <row r="725" spans="1:50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</row>
    <row r="726" spans="1:50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</row>
    <row r="727" spans="1:50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</row>
    <row r="728" spans="1:50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</row>
    <row r="729" spans="1:50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</row>
    <row r="730" spans="1:50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</row>
    <row r="731" spans="1:50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</row>
    <row r="732" spans="1:50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</row>
    <row r="733" spans="1:50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</row>
    <row r="734" spans="1:50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</row>
    <row r="735" spans="1:50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</row>
    <row r="736" spans="1:50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</row>
    <row r="737" spans="1:50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</row>
    <row r="738" spans="1:50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</row>
    <row r="739" spans="1:50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</row>
    <row r="740" spans="1:50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</row>
    <row r="741" spans="1:50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</row>
    <row r="742" spans="1:50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</row>
    <row r="743" spans="1:50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</row>
    <row r="744" spans="1:50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</row>
    <row r="745" spans="1:50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</row>
    <row r="746" spans="1:50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</row>
    <row r="747" spans="1:50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</row>
    <row r="748" spans="1:50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</row>
    <row r="749" spans="1:50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</row>
    <row r="750" spans="1:50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</row>
    <row r="751" spans="1:50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</row>
    <row r="752" spans="1:50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</row>
    <row r="753" spans="1:50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</row>
    <row r="754" spans="1:50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</row>
    <row r="755" spans="1:50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</row>
    <row r="756" spans="1:50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</row>
    <row r="757" spans="1:50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</row>
    <row r="758" spans="1:50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</row>
    <row r="759" spans="1:50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</row>
    <row r="760" spans="1:50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</row>
    <row r="761" spans="1:50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</row>
    <row r="762" spans="1:50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</row>
    <row r="763" spans="1:50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</row>
    <row r="764" spans="1:50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</row>
    <row r="765" spans="1:50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</row>
    <row r="766" spans="1:50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</row>
    <row r="767" spans="1:50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</row>
    <row r="768" spans="1:50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</row>
    <row r="769" spans="1:50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</row>
    <row r="770" spans="1:50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</row>
    <row r="771" spans="1:50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</row>
    <row r="772" spans="1:50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</row>
    <row r="773" spans="1:50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</row>
    <row r="774" spans="1:50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</row>
    <row r="775" spans="1:50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</row>
    <row r="776" spans="1:50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</row>
    <row r="777" spans="1:50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</row>
    <row r="778" spans="1:50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</row>
    <row r="779" spans="1:50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</row>
    <row r="780" spans="1:50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</row>
    <row r="781" spans="1:50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</row>
    <row r="782" spans="1:50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</row>
    <row r="783" spans="1:50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</row>
    <row r="784" spans="1:50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</row>
    <row r="785" spans="1:50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</row>
    <row r="786" spans="1:50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</row>
    <row r="787" spans="1:50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</row>
    <row r="788" spans="1:50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</row>
    <row r="789" spans="1:50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</row>
    <row r="790" spans="1:50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</row>
    <row r="791" spans="1:50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</row>
    <row r="792" spans="1:50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</row>
    <row r="793" spans="1:50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</row>
    <row r="794" spans="1:50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</row>
    <row r="795" spans="1:50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</row>
    <row r="796" spans="1:50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</row>
    <row r="797" spans="1:50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</row>
    <row r="798" spans="1:50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</row>
    <row r="799" spans="1:50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</row>
    <row r="800" spans="1:50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</row>
    <row r="801" spans="1:50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</row>
    <row r="802" spans="1:50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</row>
    <row r="803" spans="1:50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</row>
    <row r="804" spans="1:50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</row>
    <row r="805" spans="1:50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</row>
    <row r="806" spans="1:50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</row>
    <row r="807" spans="1:50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</row>
    <row r="808" spans="1:50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</row>
    <row r="809" spans="1:50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</row>
    <row r="810" spans="1:50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</row>
    <row r="811" spans="1:50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</row>
    <row r="812" spans="1:50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</row>
    <row r="813" spans="1:50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</row>
    <row r="814" spans="1:50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</row>
    <row r="815" spans="1:50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</row>
    <row r="816" spans="1:50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</row>
    <row r="817" spans="1:50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</row>
    <row r="818" spans="1:50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</row>
    <row r="819" spans="1:50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</row>
    <row r="820" spans="1:50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</row>
    <row r="821" spans="1:50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</row>
    <row r="822" spans="1:50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</row>
    <row r="823" spans="1:50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</row>
    <row r="824" spans="1:50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</row>
    <row r="825" spans="1:50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</row>
    <row r="826" spans="1:50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</row>
    <row r="827" spans="1:50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</row>
    <row r="828" spans="1:50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</row>
    <row r="829" spans="1:50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</row>
    <row r="830" spans="1:50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</row>
    <row r="831" spans="1:50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</row>
    <row r="832" spans="1:50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</row>
    <row r="833" spans="1:50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</row>
    <row r="834" spans="1:50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</row>
    <row r="835" spans="1:50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</row>
    <row r="836" spans="1:50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</row>
    <row r="837" spans="1:50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</row>
    <row r="838" spans="1:50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</row>
    <row r="839" spans="1:50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</row>
    <row r="840" spans="1:50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</row>
    <row r="841" spans="1:50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</row>
    <row r="842" spans="1:50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</row>
    <row r="843" spans="1:50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</row>
    <row r="844" spans="1:50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</row>
    <row r="845" spans="1:50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</row>
    <row r="846" spans="1:50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</row>
    <row r="847" spans="1:50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</row>
    <row r="848" spans="1:50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</row>
    <row r="849" spans="1:50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</row>
    <row r="850" spans="1:50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</row>
    <row r="851" spans="1:50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</row>
    <row r="852" spans="1:50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</row>
    <row r="853" spans="1:50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</row>
    <row r="854" spans="1:50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</row>
    <row r="855" spans="1:50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</row>
    <row r="856" spans="1:50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</row>
    <row r="857" spans="1:50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</row>
    <row r="858" spans="1:50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</row>
    <row r="859" spans="1:50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</row>
    <row r="860" spans="1:50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</row>
    <row r="861" spans="1:50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</row>
    <row r="862" spans="1:50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</row>
    <row r="863" spans="1:50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</row>
    <row r="864" spans="1:50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</row>
    <row r="865" spans="1:50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</row>
    <row r="866" spans="1:50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</row>
    <row r="867" spans="1:50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</row>
    <row r="868" spans="1:50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</row>
    <row r="869" spans="1:50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</row>
    <row r="870" spans="1:50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</row>
    <row r="871" spans="1:50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</row>
    <row r="872" spans="1:50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</row>
    <row r="873" spans="1:50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</row>
    <row r="874" spans="1:50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</row>
    <row r="875" spans="1:50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</row>
    <row r="876" spans="1:50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</row>
    <row r="877" spans="1:50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</row>
    <row r="878" spans="1:50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</row>
    <row r="879" spans="1:50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</row>
    <row r="880" spans="1:50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</row>
    <row r="881" spans="1:50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</row>
    <row r="882" spans="1:50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</row>
    <row r="883" spans="1:50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</row>
    <row r="884" spans="1:50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</row>
    <row r="885" spans="1:50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</row>
    <row r="886" spans="1:50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</row>
    <row r="887" spans="1:50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</row>
    <row r="888" spans="1:50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</row>
    <row r="889" spans="1:50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</row>
    <row r="890" spans="1:50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</row>
    <row r="891" spans="1:50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</row>
    <row r="892" spans="1:50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</row>
    <row r="893" spans="1:50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</row>
    <row r="894" spans="1:50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</row>
    <row r="895" spans="1:50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</row>
    <row r="896" spans="1:50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</row>
    <row r="897" spans="1:50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</row>
    <row r="898" spans="1:50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</row>
    <row r="899" spans="1:50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</row>
    <row r="900" spans="1:50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</row>
    <row r="901" spans="1:50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</row>
    <row r="902" spans="1:50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</row>
    <row r="903" spans="1:50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</row>
    <row r="904" spans="1:50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</row>
    <row r="905" spans="1:50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</row>
    <row r="906" spans="1:50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</row>
    <row r="907" spans="1:50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</row>
    <row r="908" spans="1:50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</row>
    <row r="909" spans="1:50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</row>
    <row r="910" spans="1:50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</row>
    <row r="911" spans="1:50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</row>
    <row r="912" spans="1:50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</row>
    <row r="913" spans="1:50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</row>
    <row r="914" spans="1:50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</row>
    <row r="915" spans="1:50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</row>
    <row r="916" spans="1:50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</row>
    <row r="917" spans="1:50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</row>
    <row r="918" spans="1:50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</row>
    <row r="919" spans="1:50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</row>
    <row r="920" spans="1:50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</row>
    <row r="921" spans="1:50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</row>
    <row r="922" spans="1:50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</row>
    <row r="923" spans="1:50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</row>
    <row r="924" spans="1:50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</row>
    <row r="925" spans="1:50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</row>
    <row r="926" spans="1:50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</row>
    <row r="927" spans="1:50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</row>
    <row r="928" spans="1:50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</row>
    <row r="929" spans="1:50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</row>
    <row r="930" spans="1:50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</row>
    <row r="931" spans="1:50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</row>
    <row r="932" spans="1:50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</row>
    <row r="933" spans="1:50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</row>
    <row r="934" spans="1:50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</row>
    <row r="935" spans="1:50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</row>
    <row r="936" spans="1:50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</row>
    <row r="937" spans="1:50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</row>
    <row r="938" spans="1:50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</row>
    <row r="939" spans="1:50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</row>
    <row r="940" spans="1:50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</row>
    <row r="941" spans="1:50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</row>
    <row r="942" spans="1:50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</row>
    <row r="943" spans="1:50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</row>
    <row r="944" spans="1:50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</row>
    <row r="945" spans="1:50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</row>
    <row r="946" spans="1:50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</row>
    <row r="947" spans="1:50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</row>
    <row r="948" spans="1:50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</row>
    <row r="949" spans="1:50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</row>
    <row r="950" spans="1:50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</row>
    <row r="951" spans="1:50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</row>
    <row r="952" spans="1:50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</row>
    <row r="953" spans="1:50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</row>
    <row r="954" spans="1:50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</row>
    <row r="955" spans="1:50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</row>
    <row r="956" spans="1:50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</row>
    <row r="957" spans="1:50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</row>
    <row r="958" spans="1:50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</row>
    <row r="959" spans="1:50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</row>
    <row r="960" spans="1:50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</row>
    <row r="961" spans="1:50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</row>
    <row r="962" spans="1:50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</row>
    <row r="963" spans="1:50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</row>
    <row r="964" spans="1:50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</row>
    <row r="965" spans="1:50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</row>
    <row r="966" spans="1:50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</row>
    <row r="967" spans="1:50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</row>
    <row r="968" spans="1:50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</row>
    <row r="969" spans="1:50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</row>
    <row r="970" spans="1:50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</row>
    <row r="971" spans="1:50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</row>
    <row r="972" spans="1:50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</row>
    <row r="973" spans="1:50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</row>
    <row r="974" spans="1:50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</row>
    <row r="975" spans="1:50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</row>
    <row r="976" spans="1:50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</row>
    <row r="977" spans="1:50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</row>
    <row r="978" spans="1:50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</row>
    <row r="979" spans="1:50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</row>
    <row r="980" spans="1:50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</row>
    <row r="981" spans="1:50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</row>
    <row r="982" spans="1:50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</row>
    <row r="983" spans="1:50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</row>
    <row r="984" spans="1:50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</row>
    <row r="985" spans="1:50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</row>
    <row r="986" spans="1:50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</row>
    <row r="987" spans="1:50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</row>
    <row r="988" spans="1:50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</row>
    <row r="989" spans="1:50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</row>
    <row r="990" spans="1:50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</row>
    <row r="991" spans="1:50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</row>
    <row r="992" spans="1:50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</row>
    <row r="993" spans="1:50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</row>
    <row r="994" spans="1:50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</row>
    <row r="995" spans="1:50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</row>
    <row r="996" spans="1:50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</row>
    <row r="997" spans="1:50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</row>
    <row r="998" spans="1:50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</row>
    <row r="999" spans="1:50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</row>
    <row r="1000" spans="1:50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</row>
  </sheetData>
  <mergeCells count="105">
    <mergeCell ref="C26:K27"/>
    <mergeCell ref="O26:U26"/>
    <mergeCell ref="X26:AD26"/>
    <mergeCell ref="C28:K28"/>
    <mergeCell ref="C29:K30"/>
    <mergeCell ref="C31:K32"/>
    <mergeCell ref="E15:F15"/>
    <mergeCell ref="G15:H15"/>
    <mergeCell ref="I15:J15"/>
    <mergeCell ref="K15:M15"/>
    <mergeCell ref="O15:V15"/>
    <mergeCell ref="W15:AD15"/>
    <mergeCell ref="C14:D15"/>
    <mergeCell ref="E16:F16"/>
    <mergeCell ref="G16:H16"/>
    <mergeCell ref="I16:J16"/>
    <mergeCell ref="K16:N16"/>
    <mergeCell ref="O16:V16"/>
    <mergeCell ref="W16:AD16"/>
    <mergeCell ref="E12:F12"/>
    <mergeCell ref="G12:H12"/>
    <mergeCell ref="I12:J12"/>
    <mergeCell ref="K12:M12"/>
    <mergeCell ref="O12:V12"/>
    <mergeCell ref="W12:AD12"/>
    <mergeCell ref="C11:D12"/>
    <mergeCell ref="E13:F13"/>
    <mergeCell ref="G13:H13"/>
    <mergeCell ref="I13:J13"/>
    <mergeCell ref="K13:N13"/>
    <mergeCell ref="O13:V13"/>
    <mergeCell ref="W13:AD13"/>
    <mergeCell ref="C13:D13"/>
    <mergeCell ref="G10:H10"/>
    <mergeCell ref="I10:J10"/>
    <mergeCell ref="O10:V10"/>
    <mergeCell ref="W10:AD10"/>
    <mergeCell ref="C8:D9"/>
    <mergeCell ref="E9:F9"/>
    <mergeCell ref="G9:H9"/>
    <mergeCell ref="I9:J9"/>
    <mergeCell ref="K9:M9"/>
    <mergeCell ref="E10:F10"/>
    <mergeCell ref="K10:N10"/>
    <mergeCell ref="C10:D10"/>
    <mergeCell ref="E21:F21"/>
    <mergeCell ref="G21:H21"/>
    <mergeCell ref="I21:J21"/>
    <mergeCell ref="K21:M21"/>
    <mergeCell ref="O21:V21"/>
    <mergeCell ref="W21:AD21"/>
    <mergeCell ref="C20:D21"/>
    <mergeCell ref="C22:D22"/>
    <mergeCell ref="E22:F22"/>
    <mergeCell ref="G22:H22"/>
    <mergeCell ref="K22:M22"/>
    <mergeCell ref="O22:V22"/>
    <mergeCell ref="W22:AD22"/>
    <mergeCell ref="I22:J22"/>
    <mergeCell ref="C16:D16"/>
    <mergeCell ref="E18:F18"/>
    <mergeCell ref="G18:H18"/>
    <mergeCell ref="I18:J18"/>
    <mergeCell ref="K18:M18"/>
    <mergeCell ref="O18:V18"/>
    <mergeCell ref="W18:AD18"/>
    <mergeCell ref="C17:D18"/>
    <mergeCell ref="E19:F19"/>
    <mergeCell ref="G19:H19"/>
    <mergeCell ref="I19:J19"/>
    <mergeCell ref="K19:M19"/>
    <mergeCell ref="O19:V19"/>
    <mergeCell ref="W19:AD19"/>
    <mergeCell ref="C19:D19"/>
    <mergeCell ref="O9:V9"/>
    <mergeCell ref="W9:AD9"/>
    <mergeCell ref="C7:D7"/>
    <mergeCell ref="G7:H7"/>
    <mergeCell ref="I7:J7"/>
    <mergeCell ref="K7:N7"/>
    <mergeCell ref="W7:AD7"/>
    <mergeCell ref="K8:M8"/>
    <mergeCell ref="W8:AD8"/>
    <mergeCell ref="C6:D6"/>
    <mergeCell ref="E6:F6"/>
    <mergeCell ref="G6:H6"/>
    <mergeCell ref="I6:J6"/>
    <mergeCell ref="K6:M6"/>
    <mergeCell ref="O6:V6"/>
    <mergeCell ref="W6:AD6"/>
    <mergeCell ref="E7:F7"/>
    <mergeCell ref="E8:F8"/>
    <mergeCell ref="G8:H8"/>
    <mergeCell ref="I8:J8"/>
    <mergeCell ref="O7:V7"/>
    <mergeCell ref="O8:V8"/>
    <mergeCell ref="O5:V5"/>
    <mergeCell ref="W5:AD5"/>
    <mergeCell ref="B2:K2"/>
    <mergeCell ref="C3:AD3"/>
    <mergeCell ref="C5:D5"/>
    <mergeCell ref="E5:F5"/>
    <mergeCell ref="G5:H5"/>
    <mergeCell ref="I5:J5"/>
    <mergeCell ref="K5:M5"/>
  </mergeCells>
  <conditionalFormatting sqref="C6 E6 G6 I6 K6:L6 O6 W6 C8 E9 G9 I9 K9:L9 O9 W9 C11 E12 G12 I12 K12:L12 O12 W12 C14 E15 G15 I15 K15:L15 O15 W15 C17 E18 G18 I18 K18:L18 O18 W18 E21 G21 I21 K21:L21 O21 W21">
    <cfRule type="expression" dxfId="47" priority="1">
      <formula>MONTH(C6)&lt;&gt;MONTH($C$3)</formula>
    </cfRule>
    <cfRule type="expression" dxfId="46" priority="2">
      <formula>OR(WEEKDAY(C6,1)=1,WEEKDAY(C6,1)=7)</formula>
    </cfRule>
  </conditionalFormatting>
  <conditionalFormatting sqref="C20">
    <cfRule type="expression" dxfId="45" priority="3">
      <formula>MONTH(C20)&lt;&gt;MONTH($C$3)</formula>
    </cfRule>
    <cfRule type="expression" dxfId="44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O1000"/>
  <sheetViews>
    <sheetView showGridLines="0" workbookViewId="0">
      <selection activeCell="B2" sqref="B2:AE2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4.83203125" customWidth="1"/>
    <col min="15" max="21" width="2.5" customWidth="1"/>
    <col min="22" max="22" width="3.5" customWidth="1"/>
    <col min="23" max="29" width="2.5" customWidth="1"/>
    <col min="30" max="30" width="4.3320312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166">
        <f>DATE(About!P8,About!P10+1,1)</f>
        <v>46054</v>
      </c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2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DATE(About!P8,About!P10+1,1)</f>
        <v>46054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200">
        <f>C6</f>
        <v>46054</v>
      </c>
      <c r="D5" s="152"/>
      <c r="E5" s="200">
        <f>E6</f>
        <v>46055</v>
      </c>
      <c r="F5" s="152"/>
      <c r="G5" s="200">
        <f>G6</f>
        <v>46056</v>
      </c>
      <c r="H5" s="152"/>
      <c r="I5" s="199">
        <f>I6</f>
        <v>46057</v>
      </c>
      <c r="J5" s="164"/>
      <c r="K5" s="199">
        <f>K6</f>
        <v>46058</v>
      </c>
      <c r="L5" s="163"/>
      <c r="M5" s="164"/>
      <c r="N5" s="82"/>
      <c r="O5" s="199">
        <f>O6</f>
        <v>46059</v>
      </c>
      <c r="P5" s="163"/>
      <c r="Q5" s="163"/>
      <c r="R5" s="163"/>
      <c r="S5" s="163"/>
      <c r="T5" s="163"/>
      <c r="U5" s="163"/>
      <c r="V5" s="164"/>
      <c r="W5" s="200">
        <f>W6</f>
        <v>46060</v>
      </c>
      <c r="X5" s="151"/>
      <c r="Y5" s="151"/>
      <c r="Z5" s="151"/>
      <c r="AA5" s="151"/>
      <c r="AB5" s="151"/>
      <c r="AC5" s="151"/>
      <c r="AD5" s="152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2">
        <f>$C$3-(WEEKDAY($C$3,1)-(start_day-1))-IF((WEEKDAY($C$3,1)-(start_day-1))&lt;=0,7,0)+1</f>
        <v>46054</v>
      </c>
      <c r="D6" s="169"/>
      <c r="E6" s="202">
        <f>C6+1</f>
        <v>46055</v>
      </c>
      <c r="F6" s="169"/>
      <c r="G6" s="202">
        <f>E6+1</f>
        <v>46056</v>
      </c>
      <c r="H6" s="169"/>
      <c r="I6" s="203">
        <f>G6+1</f>
        <v>46057</v>
      </c>
      <c r="J6" s="172"/>
      <c r="K6" s="204">
        <f>I6+1</f>
        <v>46058</v>
      </c>
      <c r="L6" s="173"/>
      <c r="M6" s="174"/>
      <c r="N6" s="83"/>
      <c r="O6" s="205">
        <f>K6+1</f>
        <v>46059</v>
      </c>
      <c r="P6" s="151"/>
      <c r="Q6" s="151"/>
      <c r="R6" s="151"/>
      <c r="S6" s="151"/>
      <c r="T6" s="151"/>
      <c r="U6" s="151"/>
      <c r="V6" s="172"/>
      <c r="W6" s="204">
        <f>O6+1</f>
        <v>46060</v>
      </c>
      <c r="X6" s="173"/>
      <c r="Y6" s="173"/>
      <c r="Z6" s="173"/>
      <c r="AA6" s="173"/>
      <c r="AB6" s="173"/>
      <c r="AC6" s="173"/>
      <c r="AD6" s="169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6"/>
      <c r="D7" s="176"/>
      <c r="E7" s="206"/>
      <c r="F7" s="176"/>
      <c r="G7" s="206"/>
      <c r="H7" s="176"/>
      <c r="I7" s="206"/>
      <c r="J7" s="176"/>
      <c r="K7" s="208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08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13">
        <f>W6+1</f>
        <v>46061</v>
      </c>
      <c r="D8" s="184"/>
      <c r="E8" s="207"/>
      <c r="F8" s="172"/>
      <c r="G8" s="207"/>
      <c r="H8" s="172"/>
      <c r="I8" s="207"/>
      <c r="J8" s="172"/>
      <c r="K8" s="209"/>
      <c r="L8" s="151"/>
      <c r="M8" s="152"/>
      <c r="N8" s="85"/>
      <c r="O8" s="209"/>
      <c r="P8" s="151"/>
      <c r="Q8" s="151"/>
      <c r="R8" s="151"/>
      <c r="S8" s="151"/>
      <c r="T8" s="151"/>
      <c r="U8" s="151"/>
      <c r="V8" s="172"/>
      <c r="W8" s="209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46062</v>
      </c>
      <c r="F9" s="172"/>
      <c r="G9" s="210">
        <f>E9+1</f>
        <v>46063</v>
      </c>
      <c r="H9" s="172"/>
      <c r="I9" s="210">
        <f>G9+1</f>
        <v>46064</v>
      </c>
      <c r="J9" s="172"/>
      <c r="K9" s="210">
        <f>I9+1</f>
        <v>46065</v>
      </c>
      <c r="L9" s="151"/>
      <c r="M9" s="152"/>
      <c r="N9" s="86"/>
      <c r="O9" s="210">
        <f>K9+1</f>
        <v>46066</v>
      </c>
      <c r="P9" s="151"/>
      <c r="Q9" s="151"/>
      <c r="R9" s="151"/>
      <c r="S9" s="151"/>
      <c r="T9" s="151"/>
      <c r="U9" s="151"/>
      <c r="V9" s="172"/>
      <c r="W9" s="210">
        <f>O9+1</f>
        <v>46067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08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08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13">
        <f>W9+1</f>
        <v>46068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87"/>
      <c r="X11" s="88"/>
      <c r="Y11" s="88"/>
      <c r="Z11" s="88"/>
      <c r="AA11" s="88"/>
      <c r="AB11" s="88"/>
      <c r="AC11" s="88"/>
      <c r="AD11" s="85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46069</v>
      </c>
      <c r="F12" s="172"/>
      <c r="G12" s="210">
        <f>E12+1</f>
        <v>46070</v>
      </c>
      <c r="H12" s="172"/>
      <c r="I12" s="210">
        <f>G12+1</f>
        <v>46071</v>
      </c>
      <c r="J12" s="152"/>
      <c r="K12" s="215">
        <f>I12+1</f>
        <v>46072</v>
      </c>
      <c r="L12" s="151"/>
      <c r="M12" s="152"/>
      <c r="N12" s="86"/>
      <c r="O12" s="210">
        <f>K12+1</f>
        <v>46073</v>
      </c>
      <c r="P12" s="151"/>
      <c r="Q12" s="151"/>
      <c r="R12" s="151"/>
      <c r="S12" s="151"/>
      <c r="T12" s="151"/>
      <c r="U12" s="151"/>
      <c r="V12" s="172"/>
      <c r="W12" s="210">
        <f>O12+1</f>
        <v>46074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08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08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13">
        <f>W12+1</f>
        <v>46075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87"/>
      <c r="X14" s="88"/>
      <c r="Y14" s="88"/>
      <c r="Z14" s="88"/>
      <c r="AA14" s="88"/>
      <c r="AB14" s="88"/>
      <c r="AC14" s="88"/>
      <c r="AD14" s="85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46076</v>
      </c>
      <c r="F15" s="172"/>
      <c r="G15" s="210">
        <f>E15+1</f>
        <v>46077</v>
      </c>
      <c r="H15" s="172"/>
      <c r="I15" s="210">
        <f>G15+1</f>
        <v>46078</v>
      </c>
      <c r="J15" s="172"/>
      <c r="K15" s="210">
        <f>I15+1</f>
        <v>46079</v>
      </c>
      <c r="L15" s="151"/>
      <c r="M15" s="152"/>
      <c r="N15" s="86"/>
      <c r="O15" s="210">
        <f>K15+1</f>
        <v>46080</v>
      </c>
      <c r="P15" s="151"/>
      <c r="Q15" s="151"/>
      <c r="R15" s="151"/>
      <c r="S15" s="151"/>
      <c r="T15" s="151"/>
      <c r="U15" s="151"/>
      <c r="V15" s="172"/>
      <c r="W15" s="210">
        <f>O15+1</f>
        <v>46081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08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08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13">
        <f>W15+1</f>
        <v>46082</v>
      </c>
      <c r="D17" s="184"/>
      <c r="E17" s="87"/>
      <c r="F17" s="85"/>
      <c r="G17" s="87"/>
      <c r="H17" s="85"/>
      <c r="I17" s="89"/>
      <c r="J17" s="90"/>
      <c r="K17" s="91"/>
      <c r="L17" s="92"/>
      <c r="M17" s="92"/>
      <c r="N17" s="93"/>
      <c r="O17" s="91"/>
      <c r="P17" s="92"/>
      <c r="Q17" s="92"/>
      <c r="R17" s="92"/>
      <c r="S17" s="92"/>
      <c r="T17" s="92"/>
      <c r="U17" s="92"/>
      <c r="V17" s="93"/>
      <c r="W17" s="94"/>
      <c r="X17" s="95"/>
      <c r="Y17" s="95"/>
      <c r="Z17" s="95"/>
      <c r="AA17" s="95"/>
      <c r="AB17" s="95"/>
      <c r="AC17" s="95"/>
      <c r="AD17" s="96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46083</v>
      </c>
      <c r="F18" s="172"/>
      <c r="G18" s="210">
        <f>E18+1</f>
        <v>46084</v>
      </c>
      <c r="H18" s="172"/>
      <c r="I18" s="210">
        <f>G18+1</f>
        <v>46085</v>
      </c>
      <c r="J18" s="172"/>
      <c r="K18" s="211">
        <f>I18+1</f>
        <v>46086</v>
      </c>
      <c r="L18" s="151"/>
      <c r="M18" s="152"/>
      <c r="N18" s="97"/>
      <c r="O18" s="212">
        <f>K18+1</f>
        <v>46087</v>
      </c>
      <c r="P18" s="151"/>
      <c r="Q18" s="151"/>
      <c r="R18" s="151"/>
      <c r="S18" s="151"/>
      <c r="T18" s="151"/>
      <c r="U18" s="151"/>
      <c r="V18" s="172"/>
      <c r="W18" s="212">
        <f>O18+1</f>
        <v>46088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06"/>
      <c r="D19" s="176"/>
      <c r="E19" s="208"/>
      <c r="F19" s="176"/>
      <c r="G19" s="208"/>
      <c r="H19" s="176"/>
      <c r="I19" s="208"/>
      <c r="J19" s="176"/>
      <c r="K19" s="208"/>
      <c r="L19" s="178"/>
      <c r="M19" s="188"/>
      <c r="N19" s="98"/>
      <c r="O19" s="206"/>
      <c r="P19" s="178"/>
      <c r="Q19" s="178"/>
      <c r="R19" s="178"/>
      <c r="S19" s="178"/>
      <c r="T19" s="178"/>
      <c r="U19" s="178"/>
      <c r="V19" s="176"/>
      <c r="W19" s="20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46089</v>
      </c>
      <c r="D20" s="184"/>
      <c r="E20" s="94"/>
      <c r="F20" s="96"/>
      <c r="G20" s="94"/>
      <c r="H20" s="96"/>
      <c r="I20" s="91"/>
      <c r="J20" s="93"/>
      <c r="K20" s="91"/>
      <c r="L20" s="92"/>
      <c r="M20" s="92"/>
      <c r="N20" s="93"/>
      <c r="O20" s="91"/>
      <c r="P20" s="92"/>
      <c r="Q20" s="92"/>
      <c r="R20" s="92"/>
      <c r="S20" s="92"/>
      <c r="T20" s="92"/>
      <c r="U20" s="92"/>
      <c r="V20" s="93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46090</v>
      </c>
      <c r="F21" s="172"/>
      <c r="G21" s="212">
        <f>E21+1</f>
        <v>46091</v>
      </c>
      <c r="H21" s="172"/>
      <c r="I21" s="212">
        <f>G21+1</f>
        <v>46092</v>
      </c>
      <c r="J21" s="172"/>
      <c r="K21" s="212">
        <f>I21+1</f>
        <v>46093</v>
      </c>
      <c r="L21" s="151"/>
      <c r="M21" s="152"/>
      <c r="N21" s="97"/>
      <c r="O21" s="212">
        <f>K21+1</f>
        <v>46094</v>
      </c>
      <c r="P21" s="151"/>
      <c r="Q21" s="151"/>
      <c r="R21" s="151"/>
      <c r="S21" s="151"/>
      <c r="T21" s="151"/>
      <c r="U21" s="151"/>
      <c r="V21" s="172"/>
      <c r="W21" s="212">
        <f>O21+1</f>
        <v>46095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206"/>
      <c r="L22" s="178"/>
      <c r="M22" s="188"/>
      <c r="N22" s="98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46023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46082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74"/>
      <c r="W27" s="74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 t="str">
        <f t="shared" si="0"/>
        <v/>
      </c>
      <c r="Q28" s="75" t="str">
        <f t="shared" si="0"/>
        <v/>
      </c>
      <c r="R28" s="75" t="str">
        <f t="shared" si="0"/>
        <v/>
      </c>
      <c r="S28" s="75">
        <f t="shared" si="0"/>
        <v>46023</v>
      </c>
      <c r="T28" s="75">
        <f t="shared" si="0"/>
        <v>46024</v>
      </c>
      <c r="U28" s="75">
        <f t="shared" si="0"/>
        <v>46025</v>
      </c>
      <c r="V28" s="72"/>
      <c r="W28" s="72"/>
      <c r="X28" s="75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>46082</v>
      </c>
      <c r="Y28" s="75">
        <f t="shared" si="1"/>
        <v>46083</v>
      </c>
      <c r="Z28" s="75">
        <f t="shared" si="1"/>
        <v>46084</v>
      </c>
      <c r="AA28" s="75">
        <f t="shared" si="1"/>
        <v>46085</v>
      </c>
      <c r="AB28" s="75">
        <f t="shared" si="1"/>
        <v>46086</v>
      </c>
      <c r="AC28" s="75">
        <f t="shared" si="1"/>
        <v>46087</v>
      </c>
      <c r="AD28" s="75">
        <f t="shared" si="1"/>
        <v>46088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46026</v>
      </c>
      <c r="P29" s="75">
        <f t="shared" si="0"/>
        <v>46027</v>
      </c>
      <c r="Q29" s="75">
        <f t="shared" si="0"/>
        <v>46028</v>
      </c>
      <c r="R29" s="75">
        <f t="shared" si="0"/>
        <v>46029</v>
      </c>
      <c r="S29" s="75">
        <f t="shared" si="0"/>
        <v>46030</v>
      </c>
      <c r="T29" s="75">
        <f t="shared" si="0"/>
        <v>46031</v>
      </c>
      <c r="U29" s="75">
        <f t="shared" si="0"/>
        <v>46032</v>
      </c>
      <c r="V29" s="72"/>
      <c r="W29" s="72"/>
      <c r="X29" s="75">
        <f t="shared" si="1"/>
        <v>46089</v>
      </c>
      <c r="Y29" s="75">
        <f t="shared" si="1"/>
        <v>46090</v>
      </c>
      <c r="Z29" s="75">
        <f t="shared" si="1"/>
        <v>46091</v>
      </c>
      <c r="AA29" s="75">
        <f t="shared" si="1"/>
        <v>46092</v>
      </c>
      <c r="AB29" s="75">
        <f t="shared" si="1"/>
        <v>46093</v>
      </c>
      <c r="AC29" s="75">
        <f t="shared" si="1"/>
        <v>46094</v>
      </c>
      <c r="AD29" s="75">
        <f t="shared" si="1"/>
        <v>46095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46033</v>
      </c>
      <c r="P30" s="75">
        <f t="shared" si="0"/>
        <v>46034</v>
      </c>
      <c r="Q30" s="75">
        <f t="shared" si="0"/>
        <v>46035</v>
      </c>
      <c r="R30" s="75">
        <f t="shared" si="0"/>
        <v>46036</v>
      </c>
      <c r="S30" s="75">
        <f t="shared" si="0"/>
        <v>46037</v>
      </c>
      <c r="T30" s="75">
        <f t="shared" si="0"/>
        <v>46038</v>
      </c>
      <c r="U30" s="75">
        <f t="shared" si="0"/>
        <v>46039</v>
      </c>
      <c r="V30" s="72"/>
      <c r="W30" s="72"/>
      <c r="X30" s="75">
        <f t="shared" si="1"/>
        <v>46096</v>
      </c>
      <c r="Y30" s="75">
        <f t="shared" si="1"/>
        <v>46097</v>
      </c>
      <c r="Z30" s="75">
        <f t="shared" si="1"/>
        <v>46098</v>
      </c>
      <c r="AA30" s="75">
        <f t="shared" si="1"/>
        <v>46099</v>
      </c>
      <c r="AB30" s="75">
        <f t="shared" si="1"/>
        <v>46100</v>
      </c>
      <c r="AC30" s="75">
        <f t="shared" si="1"/>
        <v>46101</v>
      </c>
      <c r="AD30" s="75">
        <f t="shared" si="1"/>
        <v>46102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46040</v>
      </c>
      <c r="P31" s="75">
        <f t="shared" si="0"/>
        <v>46041</v>
      </c>
      <c r="Q31" s="75">
        <f t="shared" si="0"/>
        <v>46042</v>
      </c>
      <c r="R31" s="75">
        <f t="shared" si="0"/>
        <v>46043</v>
      </c>
      <c r="S31" s="75">
        <f t="shared" si="0"/>
        <v>46044</v>
      </c>
      <c r="T31" s="75">
        <f t="shared" si="0"/>
        <v>46045</v>
      </c>
      <c r="U31" s="75">
        <f t="shared" si="0"/>
        <v>46046</v>
      </c>
      <c r="V31" s="72"/>
      <c r="W31" s="72"/>
      <c r="X31" s="75">
        <f t="shared" si="1"/>
        <v>46103</v>
      </c>
      <c r="Y31" s="75">
        <f t="shared" si="1"/>
        <v>46104</v>
      </c>
      <c r="Z31" s="75">
        <f t="shared" si="1"/>
        <v>46105</v>
      </c>
      <c r="AA31" s="75">
        <f t="shared" si="1"/>
        <v>46106</v>
      </c>
      <c r="AB31" s="75">
        <f t="shared" si="1"/>
        <v>46107</v>
      </c>
      <c r="AC31" s="75">
        <f t="shared" si="1"/>
        <v>46108</v>
      </c>
      <c r="AD31" s="75">
        <f t="shared" si="1"/>
        <v>46109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46047</v>
      </c>
      <c r="P32" s="75">
        <f t="shared" si="0"/>
        <v>46048</v>
      </c>
      <c r="Q32" s="75">
        <f t="shared" si="0"/>
        <v>46049</v>
      </c>
      <c r="R32" s="75">
        <f t="shared" si="0"/>
        <v>46050</v>
      </c>
      <c r="S32" s="75">
        <f t="shared" si="0"/>
        <v>46051</v>
      </c>
      <c r="T32" s="75">
        <f t="shared" si="0"/>
        <v>46052</v>
      </c>
      <c r="U32" s="75">
        <f t="shared" si="0"/>
        <v>46053</v>
      </c>
      <c r="V32" s="72"/>
      <c r="W32" s="72"/>
      <c r="X32" s="75">
        <f t="shared" si="1"/>
        <v>46110</v>
      </c>
      <c r="Y32" s="75">
        <f t="shared" si="1"/>
        <v>46111</v>
      </c>
      <c r="Z32" s="75">
        <f t="shared" si="1"/>
        <v>46112</v>
      </c>
      <c r="AA32" s="75" t="str">
        <f t="shared" si="1"/>
        <v/>
      </c>
      <c r="AB32" s="75" t="str">
        <f t="shared" si="1"/>
        <v/>
      </c>
      <c r="AC32" s="75" t="str">
        <f t="shared" si="1"/>
        <v/>
      </c>
      <c r="AD32" s="75" t="str">
        <f t="shared" si="1"/>
        <v/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2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29"/>
      <c r="N33" s="9"/>
      <c r="O33" s="76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6" t="str">
        <f t="shared" si="0"/>
        <v/>
      </c>
      <c r="V33" s="72"/>
      <c r="W33" s="72"/>
      <c r="X33" s="75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76"/>
      <c r="P34" s="75"/>
      <c r="Q34" s="75"/>
      <c r="R34" s="75"/>
      <c r="S34" s="75"/>
      <c r="T34" s="75"/>
      <c r="U34" s="76"/>
      <c r="V34" s="72"/>
      <c r="W34" s="72"/>
      <c r="X34" s="76"/>
      <c r="Y34" s="75"/>
      <c r="Z34" s="75"/>
      <c r="AA34" s="75"/>
      <c r="AB34" s="75"/>
      <c r="AC34" s="75"/>
      <c r="AD34" s="75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5">
    <mergeCell ref="C26:K27"/>
    <mergeCell ref="O26:U26"/>
    <mergeCell ref="X26:AD26"/>
    <mergeCell ref="C28:K28"/>
    <mergeCell ref="C29:K30"/>
    <mergeCell ref="C31:K32"/>
    <mergeCell ref="E15:F15"/>
    <mergeCell ref="G15:H15"/>
    <mergeCell ref="I15:J15"/>
    <mergeCell ref="K15:M15"/>
    <mergeCell ref="O15:V15"/>
    <mergeCell ref="W15:AD15"/>
    <mergeCell ref="C14:D15"/>
    <mergeCell ref="E16:F16"/>
    <mergeCell ref="G16:H16"/>
    <mergeCell ref="I16:J16"/>
    <mergeCell ref="K16:N16"/>
    <mergeCell ref="O16:V16"/>
    <mergeCell ref="W16:AD16"/>
    <mergeCell ref="E12:F12"/>
    <mergeCell ref="G12:H12"/>
    <mergeCell ref="I12:J12"/>
    <mergeCell ref="K12:M12"/>
    <mergeCell ref="O12:V12"/>
    <mergeCell ref="W12:AD12"/>
    <mergeCell ref="C11:D12"/>
    <mergeCell ref="E13:F13"/>
    <mergeCell ref="G13:H13"/>
    <mergeCell ref="I13:J13"/>
    <mergeCell ref="K13:N13"/>
    <mergeCell ref="O13:V13"/>
    <mergeCell ref="W13:AD13"/>
    <mergeCell ref="C13:D13"/>
    <mergeCell ref="G10:H10"/>
    <mergeCell ref="I10:J10"/>
    <mergeCell ref="O10:V10"/>
    <mergeCell ref="W10:AD10"/>
    <mergeCell ref="C8:D9"/>
    <mergeCell ref="E9:F9"/>
    <mergeCell ref="G9:H9"/>
    <mergeCell ref="I9:J9"/>
    <mergeCell ref="K9:M9"/>
    <mergeCell ref="E10:F10"/>
    <mergeCell ref="K10:N10"/>
    <mergeCell ref="C10:D10"/>
    <mergeCell ref="E21:F21"/>
    <mergeCell ref="G21:H21"/>
    <mergeCell ref="I21:J21"/>
    <mergeCell ref="K21:M21"/>
    <mergeCell ref="O21:V21"/>
    <mergeCell ref="W21:AD21"/>
    <mergeCell ref="C20:D21"/>
    <mergeCell ref="C22:D22"/>
    <mergeCell ref="E22:F22"/>
    <mergeCell ref="G22:H22"/>
    <mergeCell ref="K22:M22"/>
    <mergeCell ref="O22:V22"/>
    <mergeCell ref="W22:AD22"/>
    <mergeCell ref="I22:J22"/>
    <mergeCell ref="C16:D16"/>
    <mergeCell ref="E18:F18"/>
    <mergeCell ref="G18:H18"/>
    <mergeCell ref="I18:J18"/>
    <mergeCell ref="K18:M18"/>
    <mergeCell ref="O18:V18"/>
    <mergeCell ref="W18:AD18"/>
    <mergeCell ref="C17:D18"/>
    <mergeCell ref="E19:F19"/>
    <mergeCell ref="G19:H19"/>
    <mergeCell ref="I19:J19"/>
    <mergeCell ref="K19:M19"/>
    <mergeCell ref="O19:V19"/>
    <mergeCell ref="W19:AD19"/>
    <mergeCell ref="C19:D19"/>
    <mergeCell ref="O9:V9"/>
    <mergeCell ref="W9:AD9"/>
    <mergeCell ref="C7:D7"/>
    <mergeCell ref="G7:H7"/>
    <mergeCell ref="I7:J7"/>
    <mergeCell ref="K7:N7"/>
    <mergeCell ref="W7:AD7"/>
    <mergeCell ref="K8:M8"/>
    <mergeCell ref="W8:AD8"/>
    <mergeCell ref="C6:D6"/>
    <mergeCell ref="E6:F6"/>
    <mergeCell ref="G6:H6"/>
    <mergeCell ref="I6:J6"/>
    <mergeCell ref="K6:M6"/>
    <mergeCell ref="O6:V6"/>
    <mergeCell ref="W6:AD6"/>
    <mergeCell ref="E7:F7"/>
    <mergeCell ref="E8:F8"/>
    <mergeCell ref="G8:H8"/>
    <mergeCell ref="I8:J8"/>
    <mergeCell ref="O7:V7"/>
    <mergeCell ref="O8:V8"/>
    <mergeCell ref="O5:V5"/>
    <mergeCell ref="W5:AD5"/>
    <mergeCell ref="B2:AE2"/>
    <mergeCell ref="C3:AD3"/>
    <mergeCell ref="C5:D5"/>
    <mergeCell ref="E5:F5"/>
    <mergeCell ref="G5:H5"/>
    <mergeCell ref="I5:J5"/>
    <mergeCell ref="K5:M5"/>
  </mergeCells>
  <conditionalFormatting sqref="C6 E6 G6 I6 K6:L6 O6 W6 C8 E9 G9 I9 K9:L9 O9 W9 C11 E12 G12 I12 K12:L12 O12 W12 C14 E15 G15 I15 K15:L15 O15 W15 C17 E18 G18 I18 K18:L18 O18 W18 E21 G21 I21 K21:L21 O21 W21">
    <cfRule type="expression" dxfId="43" priority="1">
      <formula>MONTH(C6)&lt;&gt;MONTH($C$3)</formula>
    </cfRule>
    <cfRule type="expression" dxfId="42" priority="2">
      <formula>OR(WEEKDAY(C6,1)=1,WEEKDAY(C6,1)=7)</formula>
    </cfRule>
  </conditionalFormatting>
  <conditionalFormatting sqref="C20">
    <cfRule type="expression" dxfId="41" priority="3">
      <formula>MONTH(C20)&lt;&gt;MONTH($C$3)</formula>
    </cfRule>
    <cfRule type="expression" dxfId="40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5" customWidth="1"/>
    <col min="15" max="21" width="2.5" customWidth="1"/>
    <col min="22" max="22" width="4.1640625" customWidth="1"/>
    <col min="23" max="29" width="2.5" customWidth="1"/>
    <col min="30" max="30" width="4.164062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30">
        <f>DATE(About!P8,About!P10+2,1)</f>
        <v>46082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DATE(About!P8,About!P10+2,1)</f>
        <v>46082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199">
        <f>C6</f>
        <v>46082</v>
      </c>
      <c r="D5" s="164"/>
      <c r="E5" s="199">
        <f>E6</f>
        <v>46083</v>
      </c>
      <c r="F5" s="164"/>
      <c r="G5" s="199">
        <f>G6</f>
        <v>46084</v>
      </c>
      <c r="H5" s="164"/>
      <c r="I5" s="199">
        <f>I6</f>
        <v>46085</v>
      </c>
      <c r="J5" s="164"/>
      <c r="K5" s="199">
        <f>K6</f>
        <v>46086</v>
      </c>
      <c r="L5" s="163"/>
      <c r="M5" s="164"/>
      <c r="N5" s="103"/>
      <c r="O5" s="199">
        <f>O6</f>
        <v>46087</v>
      </c>
      <c r="P5" s="163"/>
      <c r="Q5" s="163"/>
      <c r="R5" s="163"/>
      <c r="S5" s="163"/>
      <c r="T5" s="163"/>
      <c r="U5" s="163"/>
      <c r="V5" s="164"/>
      <c r="W5" s="199">
        <f>W6</f>
        <v>46088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3">
        <f>$C$3-(WEEKDAY($C$3,1)-(start_day-1))-IF((WEEKDAY($C$3,1)-(start_day-1))&lt;=0,7,0)+1</f>
        <v>46082</v>
      </c>
      <c r="D6" s="172"/>
      <c r="E6" s="203">
        <f>C6+1</f>
        <v>46083</v>
      </c>
      <c r="F6" s="172"/>
      <c r="G6" s="203">
        <f>E6+1</f>
        <v>46084</v>
      </c>
      <c r="H6" s="172"/>
      <c r="I6" s="203">
        <f>G6+1</f>
        <v>46085</v>
      </c>
      <c r="J6" s="172"/>
      <c r="K6" s="203">
        <f>I6+1</f>
        <v>46086</v>
      </c>
      <c r="L6" s="151"/>
      <c r="M6" s="152"/>
      <c r="N6" s="104"/>
      <c r="O6" s="205">
        <f>K6+1</f>
        <v>46087</v>
      </c>
      <c r="P6" s="151"/>
      <c r="Q6" s="151"/>
      <c r="R6" s="151"/>
      <c r="S6" s="151"/>
      <c r="T6" s="151"/>
      <c r="U6" s="151"/>
      <c r="V6" s="172"/>
      <c r="W6" s="205">
        <f>O6+1</f>
        <v>46088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6"/>
      <c r="D7" s="176"/>
      <c r="E7" s="206"/>
      <c r="F7" s="176"/>
      <c r="G7" s="206"/>
      <c r="H7" s="176"/>
      <c r="I7" s="206"/>
      <c r="J7" s="176"/>
      <c r="K7" s="206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08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13">
        <f>W6+1</f>
        <v>46089</v>
      </c>
      <c r="D8" s="184"/>
      <c r="E8" s="216"/>
      <c r="F8" s="172"/>
      <c r="G8" s="216"/>
      <c r="H8" s="172"/>
      <c r="I8" s="216"/>
      <c r="J8" s="172"/>
      <c r="K8" s="216"/>
      <c r="L8" s="151"/>
      <c r="M8" s="152"/>
      <c r="N8" s="105"/>
      <c r="O8" s="209"/>
      <c r="P8" s="151"/>
      <c r="Q8" s="151"/>
      <c r="R8" s="151"/>
      <c r="S8" s="151"/>
      <c r="T8" s="151"/>
      <c r="U8" s="151"/>
      <c r="V8" s="172"/>
      <c r="W8" s="209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46090</v>
      </c>
      <c r="F9" s="172"/>
      <c r="G9" s="210">
        <f>E9+1</f>
        <v>46091</v>
      </c>
      <c r="H9" s="172"/>
      <c r="I9" s="210">
        <f>G9+1</f>
        <v>46092</v>
      </c>
      <c r="J9" s="172"/>
      <c r="K9" s="210">
        <f>I9+1</f>
        <v>46093</v>
      </c>
      <c r="L9" s="151"/>
      <c r="M9" s="152"/>
      <c r="N9" s="86"/>
      <c r="O9" s="210">
        <f>K9+1</f>
        <v>46094</v>
      </c>
      <c r="P9" s="151"/>
      <c r="Q9" s="151"/>
      <c r="R9" s="151"/>
      <c r="S9" s="151"/>
      <c r="T9" s="151"/>
      <c r="U9" s="151"/>
      <c r="V9" s="172"/>
      <c r="W9" s="210">
        <f>O9+1</f>
        <v>46095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08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08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13">
        <f>W9+1</f>
        <v>46096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87"/>
      <c r="X11" s="88"/>
      <c r="Y11" s="88"/>
      <c r="Z11" s="88"/>
      <c r="AA11" s="88"/>
      <c r="AB11" s="88"/>
      <c r="AC11" s="88"/>
      <c r="AD11" s="85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46097</v>
      </c>
      <c r="F12" s="172"/>
      <c r="G12" s="210">
        <f>E12+1</f>
        <v>46098</v>
      </c>
      <c r="H12" s="172"/>
      <c r="I12" s="210">
        <f>G12+1</f>
        <v>46099</v>
      </c>
      <c r="J12" s="172"/>
      <c r="K12" s="210">
        <f>I12+1</f>
        <v>46100</v>
      </c>
      <c r="L12" s="151"/>
      <c r="M12" s="152"/>
      <c r="N12" s="86"/>
      <c r="O12" s="210">
        <f>K12+1</f>
        <v>46101</v>
      </c>
      <c r="P12" s="151"/>
      <c r="Q12" s="151"/>
      <c r="R12" s="151"/>
      <c r="S12" s="151"/>
      <c r="T12" s="151"/>
      <c r="U12" s="151"/>
      <c r="V12" s="172"/>
      <c r="W12" s="210">
        <f>O12+1</f>
        <v>46102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08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08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13">
        <f>W12+1</f>
        <v>46103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87"/>
      <c r="X14" s="88"/>
      <c r="Y14" s="88"/>
      <c r="Z14" s="88"/>
      <c r="AA14" s="88"/>
      <c r="AB14" s="88"/>
      <c r="AC14" s="88"/>
      <c r="AD14" s="85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46104</v>
      </c>
      <c r="F15" s="172"/>
      <c r="G15" s="210">
        <f>E15+1</f>
        <v>46105</v>
      </c>
      <c r="H15" s="172"/>
      <c r="I15" s="210">
        <f>G15+1</f>
        <v>46106</v>
      </c>
      <c r="J15" s="172"/>
      <c r="K15" s="210">
        <f>I15+1</f>
        <v>46107</v>
      </c>
      <c r="L15" s="151"/>
      <c r="M15" s="152"/>
      <c r="N15" s="86"/>
      <c r="O15" s="210">
        <f>K15+1</f>
        <v>46108</v>
      </c>
      <c r="P15" s="151"/>
      <c r="Q15" s="151"/>
      <c r="R15" s="151"/>
      <c r="S15" s="151"/>
      <c r="T15" s="151"/>
      <c r="U15" s="151"/>
      <c r="V15" s="172"/>
      <c r="W15" s="210">
        <f>O15+1</f>
        <v>46109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08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08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13">
        <f>W15+1</f>
        <v>46110</v>
      </c>
      <c r="D17" s="184"/>
      <c r="E17" s="87"/>
      <c r="F17" s="85"/>
      <c r="G17" s="87"/>
      <c r="H17" s="85"/>
      <c r="I17" s="217"/>
      <c r="J17" s="218"/>
      <c r="K17" s="106"/>
      <c r="L17" s="107"/>
      <c r="M17" s="107"/>
      <c r="N17" s="108"/>
      <c r="O17" s="217"/>
      <c r="P17" s="225"/>
      <c r="Q17" s="225"/>
      <c r="R17" s="225"/>
      <c r="S17" s="225"/>
      <c r="T17" s="225"/>
      <c r="U17" s="225"/>
      <c r="V17" s="218"/>
      <c r="W17" s="87"/>
      <c r="X17" s="88"/>
      <c r="Y17" s="88"/>
      <c r="Z17" s="88"/>
      <c r="AA17" s="88"/>
      <c r="AB17" s="88"/>
      <c r="AC17" s="88"/>
      <c r="AD17" s="85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46111</v>
      </c>
      <c r="F18" s="172"/>
      <c r="G18" s="210">
        <f>E18+1</f>
        <v>46112</v>
      </c>
      <c r="H18" s="172"/>
      <c r="I18" s="210">
        <f>G18+1</f>
        <v>46113</v>
      </c>
      <c r="J18" s="172"/>
      <c r="K18" s="210">
        <f>I18+1</f>
        <v>46114</v>
      </c>
      <c r="L18" s="151"/>
      <c r="M18" s="151"/>
      <c r="N18" s="172"/>
      <c r="O18" s="210">
        <f>K18+1</f>
        <v>46115</v>
      </c>
      <c r="P18" s="151"/>
      <c r="Q18" s="151"/>
      <c r="R18" s="151"/>
      <c r="S18" s="151"/>
      <c r="T18" s="151"/>
      <c r="U18" s="151"/>
      <c r="V18" s="172"/>
      <c r="W18" s="210">
        <f>O18+1</f>
        <v>46116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08"/>
      <c r="D19" s="176"/>
      <c r="E19" s="208"/>
      <c r="F19" s="176"/>
      <c r="G19" s="208"/>
      <c r="H19" s="176"/>
      <c r="I19" s="208"/>
      <c r="J19" s="176"/>
      <c r="K19" s="219"/>
      <c r="L19" s="178"/>
      <c r="M19" s="178"/>
      <c r="N19" s="176"/>
      <c r="O19" s="208"/>
      <c r="P19" s="178"/>
      <c r="Q19" s="178"/>
      <c r="R19" s="178"/>
      <c r="S19" s="178"/>
      <c r="T19" s="178"/>
      <c r="U19" s="178"/>
      <c r="V19" s="176"/>
      <c r="W19" s="208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3">
        <f>W18+1</f>
        <v>46117</v>
      </c>
      <c r="D20" s="184"/>
      <c r="E20" s="94"/>
      <c r="F20" s="96"/>
      <c r="G20" s="94"/>
      <c r="H20" s="96"/>
      <c r="I20" s="221"/>
      <c r="J20" s="218"/>
      <c r="K20" s="109"/>
      <c r="L20" s="110"/>
      <c r="M20" s="110"/>
      <c r="N20" s="111"/>
      <c r="O20" s="221"/>
      <c r="P20" s="225"/>
      <c r="Q20" s="225"/>
      <c r="R20" s="225"/>
      <c r="S20" s="225"/>
      <c r="T20" s="225"/>
      <c r="U20" s="225"/>
      <c r="V20" s="218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46118</v>
      </c>
      <c r="F21" s="172"/>
      <c r="G21" s="212">
        <f>E21+1</f>
        <v>46119</v>
      </c>
      <c r="H21" s="172"/>
      <c r="I21" s="212">
        <f>G21+1</f>
        <v>46120</v>
      </c>
      <c r="J21" s="172"/>
      <c r="K21" s="212">
        <f>I21+1</f>
        <v>46121</v>
      </c>
      <c r="L21" s="151"/>
      <c r="M21" s="151"/>
      <c r="N21" s="172"/>
      <c r="O21" s="212">
        <f>K21+1</f>
        <v>46122</v>
      </c>
      <c r="P21" s="151"/>
      <c r="Q21" s="151"/>
      <c r="R21" s="151"/>
      <c r="S21" s="151"/>
      <c r="T21" s="151"/>
      <c r="U21" s="151"/>
      <c r="V21" s="172"/>
      <c r="W21" s="212">
        <f>O21+1</f>
        <v>46123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8"/>
      <c r="D22" s="176"/>
      <c r="E22" s="206"/>
      <c r="F22" s="176"/>
      <c r="G22" s="206"/>
      <c r="H22" s="176"/>
      <c r="I22" s="206"/>
      <c r="J22" s="176"/>
      <c r="K22" s="220"/>
      <c r="L22" s="178"/>
      <c r="M22" s="178"/>
      <c r="N22" s="176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3"/>
      <c r="C26" s="223" t="s">
        <v>15</v>
      </c>
      <c r="D26" s="157"/>
      <c r="E26" s="157"/>
      <c r="F26" s="157"/>
      <c r="G26" s="157"/>
      <c r="H26" s="157"/>
      <c r="I26" s="157"/>
      <c r="J26" s="157"/>
      <c r="K26" s="157"/>
      <c r="L26" s="112"/>
      <c r="M26" s="29"/>
      <c r="N26" s="9"/>
      <c r="O26" s="191">
        <f>DATE(YEAR(C3),MONTH(C3)-1,1)</f>
        <v>46054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46113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3"/>
      <c r="C27" s="157"/>
      <c r="D27" s="157"/>
      <c r="E27" s="157"/>
      <c r="F27" s="157"/>
      <c r="G27" s="157"/>
      <c r="H27" s="157"/>
      <c r="I27" s="157"/>
      <c r="J27" s="157"/>
      <c r="K27" s="157"/>
      <c r="L27" s="112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3"/>
      <c r="C28" s="224"/>
      <c r="D28" s="197"/>
      <c r="E28" s="197"/>
      <c r="F28" s="197"/>
      <c r="G28" s="197"/>
      <c r="H28" s="197"/>
      <c r="I28" s="197"/>
      <c r="J28" s="197"/>
      <c r="K28" s="197"/>
      <c r="L28" s="3"/>
      <c r="M28" s="29"/>
      <c r="N28" s="9"/>
      <c r="O28" s="75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>46054</v>
      </c>
      <c r="P28" s="75">
        <f t="shared" si="0"/>
        <v>46055</v>
      </c>
      <c r="Q28" s="75">
        <f t="shared" si="0"/>
        <v>46056</v>
      </c>
      <c r="R28" s="75">
        <f t="shared" si="0"/>
        <v>46057</v>
      </c>
      <c r="S28" s="75">
        <f t="shared" si="0"/>
        <v>46058</v>
      </c>
      <c r="T28" s="75">
        <f t="shared" si="0"/>
        <v>46059</v>
      </c>
      <c r="U28" s="75">
        <f t="shared" si="0"/>
        <v>46060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 t="str">
        <f t="shared" si="1"/>
        <v/>
      </c>
      <c r="Z28" s="75" t="str">
        <f t="shared" si="1"/>
        <v/>
      </c>
      <c r="AA28" s="75">
        <f t="shared" si="1"/>
        <v>46113</v>
      </c>
      <c r="AB28" s="75">
        <f t="shared" si="1"/>
        <v>46114</v>
      </c>
      <c r="AC28" s="75">
        <f t="shared" si="1"/>
        <v>46115</v>
      </c>
      <c r="AD28" s="75">
        <f t="shared" si="1"/>
        <v>46116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3"/>
      <c r="C29" s="222"/>
      <c r="D29" s="194"/>
      <c r="E29" s="194"/>
      <c r="F29" s="194"/>
      <c r="G29" s="194"/>
      <c r="H29" s="194"/>
      <c r="I29" s="194"/>
      <c r="J29" s="194"/>
      <c r="K29" s="194"/>
      <c r="L29" s="3"/>
      <c r="M29" s="29"/>
      <c r="N29" s="9"/>
      <c r="O29" s="75">
        <f t="shared" si="0"/>
        <v>46061</v>
      </c>
      <c r="P29" s="75">
        <f t="shared" si="0"/>
        <v>46062</v>
      </c>
      <c r="Q29" s="75">
        <f t="shared" si="0"/>
        <v>46063</v>
      </c>
      <c r="R29" s="75">
        <f t="shared" si="0"/>
        <v>46064</v>
      </c>
      <c r="S29" s="75">
        <f t="shared" si="0"/>
        <v>46065</v>
      </c>
      <c r="T29" s="75">
        <f t="shared" si="0"/>
        <v>46066</v>
      </c>
      <c r="U29" s="75">
        <f t="shared" si="0"/>
        <v>46067</v>
      </c>
      <c r="V29" s="72"/>
      <c r="W29" s="72"/>
      <c r="X29" s="75">
        <f t="shared" si="1"/>
        <v>46117</v>
      </c>
      <c r="Y29" s="75">
        <f t="shared" si="1"/>
        <v>46118</v>
      </c>
      <c r="Z29" s="75">
        <f t="shared" si="1"/>
        <v>46119</v>
      </c>
      <c r="AA29" s="75">
        <f t="shared" si="1"/>
        <v>46120</v>
      </c>
      <c r="AB29" s="75">
        <f t="shared" si="1"/>
        <v>46121</v>
      </c>
      <c r="AC29" s="75">
        <f t="shared" si="1"/>
        <v>46122</v>
      </c>
      <c r="AD29" s="75">
        <f t="shared" si="1"/>
        <v>46123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3"/>
      <c r="C30" s="197"/>
      <c r="D30" s="197"/>
      <c r="E30" s="197"/>
      <c r="F30" s="197"/>
      <c r="G30" s="197"/>
      <c r="H30" s="197"/>
      <c r="I30" s="197"/>
      <c r="J30" s="197"/>
      <c r="K30" s="197"/>
      <c r="L30" s="3"/>
      <c r="M30" s="29"/>
      <c r="N30" s="9"/>
      <c r="O30" s="75">
        <f t="shared" si="0"/>
        <v>46068</v>
      </c>
      <c r="P30" s="75">
        <f t="shared" si="0"/>
        <v>46069</v>
      </c>
      <c r="Q30" s="75">
        <f t="shared" si="0"/>
        <v>46070</v>
      </c>
      <c r="R30" s="75">
        <f t="shared" si="0"/>
        <v>46071</v>
      </c>
      <c r="S30" s="75">
        <f t="shared" si="0"/>
        <v>46072</v>
      </c>
      <c r="T30" s="75">
        <f t="shared" si="0"/>
        <v>46073</v>
      </c>
      <c r="U30" s="75">
        <f t="shared" si="0"/>
        <v>46074</v>
      </c>
      <c r="V30" s="72"/>
      <c r="W30" s="72"/>
      <c r="X30" s="75">
        <f t="shared" si="1"/>
        <v>46124</v>
      </c>
      <c r="Y30" s="75">
        <f t="shared" si="1"/>
        <v>46125</v>
      </c>
      <c r="Z30" s="75">
        <f t="shared" si="1"/>
        <v>46126</v>
      </c>
      <c r="AA30" s="75">
        <f t="shared" si="1"/>
        <v>46127</v>
      </c>
      <c r="AB30" s="75">
        <f t="shared" si="1"/>
        <v>46128</v>
      </c>
      <c r="AC30" s="75">
        <f t="shared" si="1"/>
        <v>46129</v>
      </c>
      <c r="AD30" s="75">
        <f t="shared" si="1"/>
        <v>46130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3"/>
      <c r="C31" s="222"/>
      <c r="D31" s="194"/>
      <c r="E31" s="194"/>
      <c r="F31" s="194"/>
      <c r="G31" s="194"/>
      <c r="H31" s="194"/>
      <c r="I31" s="194"/>
      <c r="J31" s="194"/>
      <c r="K31" s="194"/>
      <c r="L31" s="3"/>
      <c r="M31" s="29"/>
      <c r="N31" s="9"/>
      <c r="O31" s="75">
        <f t="shared" si="0"/>
        <v>46075</v>
      </c>
      <c r="P31" s="75">
        <f t="shared" si="0"/>
        <v>46076</v>
      </c>
      <c r="Q31" s="75">
        <f t="shared" si="0"/>
        <v>46077</v>
      </c>
      <c r="R31" s="75">
        <f t="shared" si="0"/>
        <v>46078</v>
      </c>
      <c r="S31" s="75">
        <f t="shared" si="0"/>
        <v>46079</v>
      </c>
      <c r="T31" s="75">
        <f t="shared" si="0"/>
        <v>46080</v>
      </c>
      <c r="U31" s="75">
        <f t="shared" si="0"/>
        <v>46081</v>
      </c>
      <c r="V31" s="72"/>
      <c r="W31" s="72"/>
      <c r="X31" s="75">
        <f t="shared" si="1"/>
        <v>46131</v>
      </c>
      <c r="Y31" s="75">
        <f t="shared" si="1"/>
        <v>46132</v>
      </c>
      <c r="Z31" s="75">
        <f t="shared" si="1"/>
        <v>46133</v>
      </c>
      <c r="AA31" s="75">
        <f t="shared" si="1"/>
        <v>46134</v>
      </c>
      <c r="AB31" s="75">
        <f t="shared" si="1"/>
        <v>46135</v>
      </c>
      <c r="AC31" s="75">
        <f t="shared" si="1"/>
        <v>46136</v>
      </c>
      <c r="AD31" s="75">
        <f t="shared" si="1"/>
        <v>46137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3"/>
      <c r="C32" s="157"/>
      <c r="D32" s="157"/>
      <c r="E32" s="157"/>
      <c r="F32" s="157"/>
      <c r="G32" s="157"/>
      <c r="H32" s="157"/>
      <c r="I32" s="157"/>
      <c r="J32" s="157"/>
      <c r="K32" s="157"/>
      <c r="L32" s="3"/>
      <c r="M32" s="29"/>
      <c r="N32" s="9"/>
      <c r="O32" s="75" t="str">
        <f t="shared" si="0"/>
        <v/>
      </c>
      <c r="P32" s="75" t="str">
        <f t="shared" si="0"/>
        <v/>
      </c>
      <c r="Q32" s="75" t="str">
        <f t="shared" si="0"/>
        <v/>
      </c>
      <c r="R32" s="75" t="str">
        <f t="shared" si="0"/>
        <v/>
      </c>
      <c r="S32" s="75" t="str">
        <f t="shared" si="0"/>
        <v/>
      </c>
      <c r="T32" s="75" t="str">
        <f t="shared" si="0"/>
        <v/>
      </c>
      <c r="U32" s="75" t="str">
        <f t="shared" si="0"/>
        <v/>
      </c>
      <c r="V32" s="72"/>
      <c r="W32" s="72"/>
      <c r="X32" s="75">
        <f t="shared" si="1"/>
        <v>46138</v>
      </c>
      <c r="Y32" s="75">
        <f t="shared" si="1"/>
        <v>46139</v>
      </c>
      <c r="Z32" s="75">
        <f t="shared" si="1"/>
        <v>46140</v>
      </c>
      <c r="AA32" s="75">
        <f t="shared" si="1"/>
        <v>46141</v>
      </c>
      <c r="AB32" s="75">
        <f t="shared" si="1"/>
        <v>46142</v>
      </c>
      <c r="AC32" s="75" t="str">
        <f t="shared" si="1"/>
        <v/>
      </c>
      <c r="AD32" s="75" t="str">
        <f t="shared" si="1"/>
        <v/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5" customHeight="1" x14ac:dyDescent="0.15">
      <c r="A33" s="29"/>
      <c r="B33" s="3"/>
      <c r="C33" s="114"/>
      <c r="D33" s="114"/>
      <c r="E33" s="114"/>
      <c r="F33" s="114"/>
      <c r="G33" s="114"/>
      <c r="H33" s="114"/>
      <c r="I33" s="114"/>
      <c r="J33" s="114"/>
      <c r="K33" s="114"/>
      <c r="L33" s="3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2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8">
    <mergeCell ref="O13:V13"/>
    <mergeCell ref="W13:AD13"/>
    <mergeCell ref="W15:AD15"/>
    <mergeCell ref="C7:D7"/>
    <mergeCell ref="C8:D9"/>
    <mergeCell ref="G8:H8"/>
    <mergeCell ref="I8:J8"/>
    <mergeCell ref="K8:M8"/>
    <mergeCell ref="W8:AD8"/>
    <mergeCell ref="K9:M9"/>
    <mergeCell ref="W9:AD9"/>
    <mergeCell ref="I12:J12"/>
    <mergeCell ref="K12:M12"/>
    <mergeCell ref="O12:V12"/>
    <mergeCell ref="W12:AD12"/>
    <mergeCell ref="E7:F7"/>
    <mergeCell ref="G7:H7"/>
    <mergeCell ref="I7:J7"/>
    <mergeCell ref="K7:N7"/>
    <mergeCell ref="O7:V7"/>
    <mergeCell ref="W7:AD7"/>
    <mergeCell ref="G9:H9"/>
    <mergeCell ref="I9:J9"/>
    <mergeCell ref="G10:H10"/>
    <mergeCell ref="I10:J10"/>
    <mergeCell ref="K10:N10"/>
    <mergeCell ref="O8:V8"/>
    <mergeCell ref="O9:V9"/>
    <mergeCell ref="O10:V10"/>
    <mergeCell ref="W10:AD10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W21:AD21"/>
    <mergeCell ref="O22:V22"/>
    <mergeCell ref="W22:AD22"/>
    <mergeCell ref="O26:U26"/>
    <mergeCell ref="X26:AD26"/>
    <mergeCell ref="O15:V15"/>
    <mergeCell ref="O16:V16"/>
    <mergeCell ref="W16:AD16"/>
    <mergeCell ref="O17:V17"/>
    <mergeCell ref="O18:V18"/>
    <mergeCell ref="W18:AD18"/>
    <mergeCell ref="W19:AD19"/>
    <mergeCell ref="C31:K32"/>
    <mergeCell ref="C20:D21"/>
    <mergeCell ref="C22:D22"/>
    <mergeCell ref="E22:F22"/>
    <mergeCell ref="G22:H22"/>
    <mergeCell ref="I22:J22"/>
    <mergeCell ref="C26:K27"/>
    <mergeCell ref="C28:K28"/>
    <mergeCell ref="O19:V19"/>
    <mergeCell ref="O20:V20"/>
    <mergeCell ref="O21:V21"/>
    <mergeCell ref="K22:N22"/>
    <mergeCell ref="C17:D18"/>
    <mergeCell ref="C19:D19"/>
    <mergeCell ref="E19:F19"/>
    <mergeCell ref="G19:H19"/>
    <mergeCell ref="I19:J19"/>
    <mergeCell ref="I20:J20"/>
    <mergeCell ref="I21:J21"/>
    <mergeCell ref="C29:K30"/>
    <mergeCell ref="I17:J17"/>
    <mergeCell ref="E18:F18"/>
    <mergeCell ref="G18:H18"/>
    <mergeCell ref="I18:J18"/>
    <mergeCell ref="K18:N18"/>
    <mergeCell ref="K19:N19"/>
    <mergeCell ref="E21:F21"/>
    <mergeCell ref="G21:H21"/>
    <mergeCell ref="K21:N21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</mergeCells>
  <conditionalFormatting sqref="C6 E6 G6 I6 K6:L6 O6 W6 C8 E9 G9 I9 K9:L9 O9 W9 C11 E12 G12 I12 K12:L12 O12 W12 C14 E15 G15 I15 K15:L15 O15 W15 C17 E18 G18 I18 K18 O18 W18 E21 G21 I21 K21 O21 W21">
    <cfRule type="expression" dxfId="39" priority="1">
      <formula>MONTH(C6)&lt;&gt;MONTH($C$3)</formula>
    </cfRule>
    <cfRule type="expression" dxfId="38" priority="2">
      <formula>OR(WEEKDAY(C6,1)=1,WEEKDAY(C6,1)=7)</formula>
    </cfRule>
  </conditionalFormatting>
  <conditionalFormatting sqref="C20">
    <cfRule type="expression" dxfId="37" priority="3">
      <formula>MONTH(C20)&lt;&gt;MONTH($C$3)</formula>
    </cfRule>
    <cfRule type="expression" dxfId="36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4.83203125" customWidth="1"/>
    <col min="15" max="21" width="2.5" customWidth="1"/>
    <col min="22" max="22" width="4.5" customWidth="1"/>
    <col min="23" max="29" width="2.5" customWidth="1"/>
    <col min="30" max="30" width="4.664062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30">
        <f>DATE(About!P8,About!P10+3,1)</f>
        <v>46113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115"/>
      <c r="B3" s="116"/>
      <c r="C3" s="201">
        <f>DATE(About!P8,About!P10+3,1)</f>
        <v>46113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116"/>
      <c r="AF3" s="115"/>
      <c r="AG3" s="117"/>
      <c r="AH3" s="117"/>
      <c r="AI3" s="117"/>
      <c r="AJ3" s="117"/>
      <c r="AK3" s="117"/>
      <c r="AL3" s="117"/>
      <c r="AM3" s="117"/>
      <c r="AN3" s="117"/>
      <c r="AO3" s="117"/>
    </row>
    <row r="4" spans="1:41" ht="10.5" customHeight="1" x14ac:dyDescent="0.6">
      <c r="A4" s="118"/>
      <c r="B4" s="119"/>
      <c r="C4" s="120"/>
      <c r="D4" s="120"/>
      <c r="E4" s="120"/>
      <c r="F4" s="120"/>
      <c r="G4" s="120"/>
      <c r="H4" s="120"/>
      <c r="I4" s="120"/>
      <c r="J4" s="120"/>
      <c r="K4" s="121"/>
      <c r="L4" s="121"/>
      <c r="M4" s="121"/>
      <c r="N4" s="121"/>
      <c r="O4" s="119"/>
      <c r="P4" s="119"/>
      <c r="Q4" s="119"/>
      <c r="R4" s="119"/>
      <c r="S4" s="119"/>
      <c r="T4" s="119"/>
      <c r="U4" s="119"/>
      <c r="V4" s="116"/>
      <c r="W4" s="119"/>
      <c r="X4" s="119"/>
      <c r="Y4" s="119"/>
      <c r="Z4" s="119"/>
      <c r="AA4" s="119"/>
      <c r="AB4" s="119"/>
      <c r="AC4" s="119"/>
      <c r="AD4" s="119"/>
      <c r="AE4" s="119"/>
      <c r="AF4" s="115"/>
      <c r="AG4" s="117"/>
      <c r="AH4" s="117"/>
      <c r="AI4" s="122"/>
      <c r="AJ4" s="122"/>
      <c r="AK4" s="122"/>
      <c r="AL4" s="122"/>
      <c r="AM4" s="122"/>
      <c r="AN4" s="122"/>
      <c r="AO4" s="122"/>
    </row>
    <row r="5" spans="1:41" ht="30" customHeight="1" x14ac:dyDescent="0.2">
      <c r="A5" s="40"/>
      <c r="B5" s="81"/>
      <c r="C5" s="199">
        <f>C6</f>
        <v>46110</v>
      </c>
      <c r="D5" s="164"/>
      <c r="E5" s="199">
        <f>E6</f>
        <v>46111</v>
      </c>
      <c r="F5" s="164"/>
      <c r="G5" s="199">
        <f>G6</f>
        <v>46112</v>
      </c>
      <c r="H5" s="164"/>
      <c r="I5" s="199">
        <f>I6</f>
        <v>46113</v>
      </c>
      <c r="J5" s="164"/>
      <c r="K5" s="199">
        <f>K6</f>
        <v>46114</v>
      </c>
      <c r="L5" s="163"/>
      <c r="M5" s="164"/>
      <c r="N5" s="103"/>
      <c r="O5" s="199">
        <f>O6</f>
        <v>46115</v>
      </c>
      <c r="P5" s="163"/>
      <c r="Q5" s="163"/>
      <c r="R5" s="163"/>
      <c r="S5" s="163"/>
      <c r="T5" s="163"/>
      <c r="U5" s="163"/>
      <c r="V5" s="164"/>
      <c r="W5" s="199">
        <f>W6</f>
        <v>46116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5">
        <f>$C$3-(WEEKDAY($C$3,1)-(start_day-1))-IF((WEEKDAY($C$3,1)-(start_day-1))&lt;=0,7,0)+1</f>
        <v>46110</v>
      </c>
      <c r="D6" s="172"/>
      <c r="E6" s="205">
        <f>C6+1</f>
        <v>46111</v>
      </c>
      <c r="F6" s="172"/>
      <c r="G6" s="205">
        <f>E6+1</f>
        <v>46112</v>
      </c>
      <c r="H6" s="172"/>
      <c r="I6" s="205">
        <f>G6+1</f>
        <v>46113</v>
      </c>
      <c r="J6" s="172"/>
      <c r="K6" s="205">
        <f>I6+1</f>
        <v>46114</v>
      </c>
      <c r="L6" s="151"/>
      <c r="M6" s="152"/>
      <c r="N6" s="123"/>
      <c r="O6" s="205">
        <f>K6+1</f>
        <v>46115</v>
      </c>
      <c r="P6" s="151"/>
      <c r="Q6" s="151"/>
      <c r="R6" s="151"/>
      <c r="S6" s="151"/>
      <c r="T6" s="151"/>
      <c r="U6" s="151"/>
      <c r="V6" s="172"/>
      <c r="W6" s="205">
        <f>O6+1</f>
        <v>46116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8"/>
      <c r="D7" s="176"/>
      <c r="E7" s="208"/>
      <c r="F7" s="176"/>
      <c r="G7" s="208"/>
      <c r="H7" s="176"/>
      <c r="I7" s="208"/>
      <c r="J7" s="176"/>
      <c r="K7" s="208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08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13">
        <f>W6+1</f>
        <v>46117</v>
      </c>
      <c r="D8" s="184"/>
      <c r="E8" s="209"/>
      <c r="F8" s="172"/>
      <c r="G8" s="209"/>
      <c r="H8" s="172"/>
      <c r="I8" s="209"/>
      <c r="J8" s="172"/>
      <c r="K8" s="209"/>
      <c r="L8" s="151"/>
      <c r="M8" s="152"/>
      <c r="N8" s="85"/>
      <c r="O8" s="209"/>
      <c r="P8" s="151"/>
      <c r="Q8" s="151"/>
      <c r="R8" s="151"/>
      <c r="S8" s="151"/>
      <c r="T8" s="151"/>
      <c r="U8" s="151"/>
      <c r="V8" s="172"/>
      <c r="W8" s="209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46118</v>
      </c>
      <c r="F9" s="172"/>
      <c r="G9" s="210">
        <f>E9+1</f>
        <v>46119</v>
      </c>
      <c r="H9" s="172"/>
      <c r="I9" s="210">
        <f>G9+1</f>
        <v>46120</v>
      </c>
      <c r="J9" s="172"/>
      <c r="K9" s="210">
        <f>I9+1</f>
        <v>46121</v>
      </c>
      <c r="L9" s="151"/>
      <c r="M9" s="152"/>
      <c r="N9" s="86"/>
      <c r="O9" s="210">
        <f>K9+1</f>
        <v>46122</v>
      </c>
      <c r="P9" s="151"/>
      <c r="Q9" s="151"/>
      <c r="R9" s="151"/>
      <c r="S9" s="151"/>
      <c r="T9" s="151"/>
      <c r="U9" s="151"/>
      <c r="V9" s="172"/>
      <c r="W9" s="210">
        <f>O9+1</f>
        <v>46123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08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08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13">
        <f>W9+1</f>
        <v>46124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87"/>
      <c r="X11" s="88"/>
      <c r="Y11" s="88"/>
      <c r="Z11" s="88"/>
      <c r="AA11" s="88"/>
      <c r="AB11" s="88"/>
      <c r="AC11" s="88"/>
      <c r="AD11" s="85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46125</v>
      </c>
      <c r="F12" s="172"/>
      <c r="G12" s="210">
        <f>E12+1</f>
        <v>46126</v>
      </c>
      <c r="H12" s="172"/>
      <c r="I12" s="210">
        <f>G12+1</f>
        <v>46127</v>
      </c>
      <c r="J12" s="172"/>
      <c r="K12" s="210">
        <f>I12+1</f>
        <v>46128</v>
      </c>
      <c r="L12" s="151"/>
      <c r="M12" s="152"/>
      <c r="N12" s="86"/>
      <c r="O12" s="210">
        <f>K12+1</f>
        <v>46129</v>
      </c>
      <c r="P12" s="151"/>
      <c r="Q12" s="151"/>
      <c r="R12" s="151"/>
      <c r="S12" s="151"/>
      <c r="T12" s="151"/>
      <c r="U12" s="151"/>
      <c r="V12" s="172"/>
      <c r="W12" s="210">
        <f>O12+1</f>
        <v>46130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08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08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13">
        <f>W12+1</f>
        <v>46131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87"/>
      <c r="X14" s="88"/>
      <c r="Y14" s="88"/>
      <c r="Z14" s="88"/>
      <c r="AA14" s="88"/>
      <c r="AB14" s="88"/>
      <c r="AC14" s="88"/>
      <c r="AD14" s="85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46132</v>
      </c>
      <c r="F15" s="172"/>
      <c r="G15" s="210">
        <f>E15+1</f>
        <v>46133</v>
      </c>
      <c r="H15" s="172"/>
      <c r="I15" s="210">
        <f>G15+1</f>
        <v>46134</v>
      </c>
      <c r="J15" s="172"/>
      <c r="K15" s="210">
        <f>I15+1</f>
        <v>46135</v>
      </c>
      <c r="L15" s="151"/>
      <c r="M15" s="152"/>
      <c r="N15" s="86"/>
      <c r="O15" s="210">
        <f>K15+1</f>
        <v>46136</v>
      </c>
      <c r="P15" s="151"/>
      <c r="Q15" s="151"/>
      <c r="R15" s="151"/>
      <c r="S15" s="151"/>
      <c r="T15" s="151"/>
      <c r="U15" s="151"/>
      <c r="V15" s="172"/>
      <c r="W15" s="210">
        <f>O15+1</f>
        <v>46137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08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08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13">
        <f>W15+1</f>
        <v>46138</v>
      </c>
      <c r="D17" s="184"/>
      <c r="E17" s="94"/>
      <c r="F17" s="96"/>
      <c r="G17" s="94"/>
      <c r="H17" s="96"/>
      <c r="I17" s="221"/>
      <c r="J17" s="218"/>
      <c r="K17" s="109"/>
      <c r="L17" s="110"/>
      <c r="M17" s="110"/>
      <c r="N17" s="111"/>
      <c r="O17" s="221"/>
      <c r="P17" s="225"/>
      <c r="Q17" s="225"/>
      <c r="R17" s="225"/>
      <c r="S17" s="225"/>
      <c r="T17" s="225"/>
      <c r="U17" s="225"/>
      <c r="V17" s="218"/>
      <c r="W17" s="221"/>
      <c r="X17" s="225"/>
      <c r="Y17" s="225"/>
      <c r="Z17" s="225"/>
      <c r="AA17" s="225"/>
      <c r="AB17" s="225"/>
      <c r="AC17" s="225"/>
      <c r="AD17" s="218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46139</v>
      </c>
      <c r="F18" s="172"/>
      <c r="G18" s="210">
        <f>E18+1</f>
        <v>46140</v>
      </c>
      <c r="H18" s="172"/>
      <c r="I18" s="212">
        <f>G18+1</f>
        <v>46141</v>
      </c>
      <c r="J18" s="172"/>
      <c r="K18" s="124">
        <f>I18+1</f>
        <v>46142</v>
      </c>
      <c r="L18" s="125"/>
      <c r="M18" s="125"/>
      <c r="N18" s="97"/>
      <c r="O18" s="212">
        <f>K18+1</f>
        <v>46143</v>
      </c>
      <c r="P18" s="151"/>
      <c r="Q18" s="151"/>
      <c r="R18" s="151"/>
      <c r="S18" s="151"/>
      <c r="T18" s="151"/>
      <c r="U18" s="151"/>
      <c r="V18" s="172"/>
      <c r="W18" s="212">
        <f>O18+1</f>
        <v>46144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06"/>
      <c r="D19" s="176"/>
      <c r="E19" s="208"/>
      <c r="F19" s="176"/>
      <c r="G19" s="208"/>
      <c r="H19" s="176"/>
      <c r="I19" s="206"/>
      <c r="J19" s="176"/>
      <c r="K19" s="126"/>
      <c r="L19" s="127"/>
      <c r="M19" s="127"/>
      <c r="N19" s="128"/>
      <c r="O19" s="206"/>
      <c r="P19" s="178"/>
      <c r="Q19" s="178"/>
      <c r="R19" s="178"/>
      <c r="S19" s="178"/>
      <c r="T19" s="178"/>
      <c r="U19" s="178"/>
      <c r="V19" s="176"/>
      <c r="W19" s="20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46145</v>
      </c>
      <c r="D20" s="184"/>
      <c r="E20" s="94"/>
      <c r="F20" s="96"/>
      <c r="G20" s="94"/>
      <c r="H20" s="96"/>
      <c r="I20" s="221"/>
      <c r="J20" s="218"/>
      <c r="K20" s="109"/>
      <c r="L20" s="110"/>
      <c r="M20" s="110"/>
      <c r="N20" s="111"/>
      <c r="O20" s="221"/>
      <c r="P20" s="225"/>
      <c r="Q20" s="225"/>
      <c r="R20" s="225"/>
      <c r="S20" s="225"/>
      <c r="T20" s="225"/>
      <c r="U20" s="225"/>
      <c r="V20" s="218"/>
      <c r="W20" s="221"/>
      <c r="X20" s="225"/>
      <c r="Y20" s="225"/>
      <c r="Z20" s="225"/>
      <c r="AA20" s="225"/>
      <c r="AB20" s="225"/>
      <c r="AC20" s="225"/>
      <c r="AD20" s="218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46146</v>
      </c>
      <c r="F21" s="172"/>
      <c r="G21" s="212">
        <f>E21+1</f>
        <v>46147</v>
      </c>
      <c r="H21" s="172"/>
      <c r="I21" s="212">
        <f>G21+1</f>
        <v>46148</v>
      </c>
      <c r="J21" s="172"/>
      <c r="K21" s="124">
        <f>I21+1</f>
        <v>46149</v>
      </c>
      <c r="L21" s="125"/>
      <c r="M21" s="125"/>
      <c r="N21" s="97"/>
      <c r="O21" s="212">
        <f>K21+1</f>
        <v>46150</v>
      </c>
      <c r="P21" s="151"/>
      <c r="Q21" s="151"/>
      <c r="R21" s="151"/>
      <c r="S21" s="151"/>
      <c r="T21" s="151"/>
      <c r="U21" s="151"/>
      <c r="V21" s="172"/>
      <c r="W21" s="212">
        <f>O21+1</f>
        <v>46151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126"/>
      <c r="L22" s="127"/>
      <c r="M22" s="127"/>
      <c r="N22" s="128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46082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46143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>46082</v>
      </c>
      <c r="P28" s="75">
        <f t="shared" si="0"/>
        <v>46083</v>
      </c>
      <c r="Q28" s="75">
        <f t="shared" si="0"/>
        <v>46084</v>
      </c>
      <c r="R28" s="75">
        <f t="shared" si="0"/>
        <v>46085</v>
      </c>
      <c r="S28" s="75">
        <f t="shared" si="0"/>
        <v>46086</v>
      </c>
      <c r="T28" s="75">
        <f t="shared" si="0"/>
        <v>46087</v>
      </c>
      <c r="U28" s="75">
        <f t="shared" si="0"/>
        <v>46088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 t="str">
        <f t="shared" si="1"/>
        <v/>
      </c>
      <c r="Z28" s="75" t="str">
        <f t="shared" si="1"/>
        <v/>
      </c>
      <c r="AA28" s="75" t="str">
        <f t="shared" si="1"/>
        <v/>
      </c>
      <c r="AB28" s="75" t="str">
        <f t="shared" si="1"/>
        <v/>
      </c>
      <c r="AC28" s="75">
        <f t="shared" si="1"/>
        <v>46143</v>
      </c>
      <c r="AD28" s="75">
        <f t="shared" si="1"/>
        <v>46144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46089</v>
      </c>
      <c r="P29" s="75">
        <f t="shared" si="0"/>
        <v>46090</v>
      </c>
      <c r="Q29" s="75">
        <f t="shared" si="0"/>
        <v>46091</v>
      </c>
      <c r="R29" s="75">
        <f t="shared" si="0"/>
        <v>46092</v>
      </c>
      <c r="S29" s="75">
        <f t="shared" si="0"/>
        <v>46093</v>
      </c>
      <c r="T29" s="75">
        <f t="shared" si="0"/>
        <v>46094</v>
      </c>
      <c r="U29" s="75">
        <f t="shared" si="0"/>
        <v>46095</v>
      </c>
      <c r="V29" s="72"/>
      <c r="W29" s="72"/>
      <c r="X29" s="75">
        <f t="shared" si="1"/>
        <v>46145</v>
      </c>
      <c r="Y29" s="75">
        <f t="shared" si="1"/>
        <v>46146</v>
      </c>
      <c r="Z29" s="75">
        <f t="shared" si="1"/>
        <v>46147</v>
      </c>
      <c r="AA29" s="75">
        <f t="shared" si="1"/>
        <v>46148</v>
      </c>
      <c r="AB29" s="75">
        <f t="shared" si="1"/>
        <v>46149</v>
      </c>
      <c r="AC29" s="75">
        <f t="shared" si="1"/>
        <v>46150</v>
      </c>
      <c r="AD29" s="75">
        <f t="shared" si="1"/>
        <v>46151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46096</v>
      </c>
      <c r="P30" s="75">
        <f t="shared" si="0"/>
        <v>46097</v>
      </c>
      <c r="Q30" s="75">
        <f t="shared" si="0"/>
        <v>46098</v>
      </c>
      <c r="R30" s="75">
        <f t="shared" si="0"/>
        <v>46099</v>
      </c>
      <c r="S30" s="75">
        <f t="shared" si="0"/>
        <v>46100</v>
      </c>
      <c r="T30" s="75">
        <f t="shared" si="0"/>
        <v>46101</v>
      </c>
      <c r="U30" s="75">
        <f t="shared" si="0"/>
        <v>46102</v>
      </c>
      <c r="V30" s="72"/>
      <c r="W30" s="72"/>
      <c r="X30" s="75">
        <f t="shared" si="1"/>
        <v>46152</v>
      </c>
      <c r="Y30" s="75">
        <f t="shared" si="1"/>
        <v>46153</v>
      </c>
      <c r="Z30" s="75">
        <f t="shared" si="1"/>
        <v>46154</v>
      </c>
      <c r="AA30" s="75">
        <f t="shared" si="1"/>
        <v>46155</v>
      </c>
      <c r="AB30" s="75">
        <f t="shared" si="1"/>
        <v>46156</v>
      </c>
      <c r="AC30" s="75">
        <f t="shared" si="1"/>
        <v>46157</v>
      </c>
      <c r="AD30" s="75">
        <f t="shared" si="1"/>
        <v>46158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46103</v>
      </c>
      <c r="P31" s="75">
        <f t="shared" si="0"/>
        <v>46104</v>
      </c>
      <c r="Q31" s="75">
        <f t="shared" si="0"/>
        <v>46105</v>
      </c>
      <c r="R31" s="75">
        <f t="shared" si="0"/>
        <v>46106</v>
      </c>
      <c r="S31" s="75">
        <f t="shared" si="0"/>
        <v>46107</v>
      </c>
      <c r="T31" s="75">
        <f t="shared" si="0"/>
        <v>46108</v>
      </c>
      <c r="U31" s="75">
        <f t="shared" si="0"/>
        <v>46109</v>
      </c>
      <c r="V31" s="72"/>
      <c r="W31" s="72"/>
      <c r="X31" s="75">
        <f t="shared" si="1"/>
        <v>46159</v>
      </c>
      <c r="Y31" s="75">
        <f t="shared" si="1"/>
        <v>46160</v>
      </c>
      <c r="Z31" s="75">
        <f t="shared" si="1"/>
        <v>46161</v>
      </c>
      <c r="AA31" s="75">
        <f t="shared" si="1"/>
        <v>46162</v>
      </c>
      <c r="AB31" s="75">
        <f t="shared" si="1"/>
        <v>46163</v>
      </c>
      <c r="AC31" s="75">
        <f t="shared" si="1"/>
        <v>46164</v>
      </c>
      <c r="AD31" s="75">
        <f t="shared" si="1"/>
        <v>46165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46110</v>
      </c>
      <c r="P32" s="75">
        <f t="shared" si="0"/>
        <v>46111</v>
      </c>
      <c r="Q32" s="75">
        <f t="shared" si="0"/>
        <v>46112</v>
      </c>
      <c r="R32" s="75" t="str">
        <f t="shared" si="0"/>
        <v/>
      </c>
      <c r="S32" s="75" t="str">
        <f t="shared" si="0"/>
        <v/>
      </c>
      <c r="T32" s="75" t="str">
        <f t="shared" si="0"/>
        <v/>
      </c>
      <c r="U32" s="75" t="str">
        <f t="shared" si="0"/>
        <v/>
      </c>
      <c r="V32" s="72"/>
      <c r="W32" s="72"/>
      <c r="X32" s="75">
        <f t="shared" si="1"/>
        <v>46166</v>
      </c>
      <c r="Y32" s="75">
        <f t="shared" si="1"/>
        <v>46167</v>
      </c>
      <c r="Z32" s="75">
        <f t="shared" si="1"/>
        <v>46168</v>
      </c>
      <c r="AA32" s="75">
        <f t="shared" si="1"/>
        <v>46169</v>
      </c>
      <c r="AB32" s="75">
        <f t="shared" si="1"/>
        <v>46170</v>
      </c>
      <c r="AC32" s="75">
        <f t="shared" si="1"/>
        <v>46171</v>
      </c>
      <c r="AD32" s="75">
        <f t="shared" si="1"/>
        <v>46172</v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2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>
        <f t="shared" si="1"/>
        <v>46173</v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75"/>
      <c r="P34" s="75"/>
      <c r="Q34" s="75"/>
      <c r="R34" s="75"/>
      <c r="S34" s="75"/>
      <c r="T34" s="75"/>
      <c r="U34" s="75"/>
      <c r="V34" s="72"/>
      <c r="W34" s="72"/>
      <c r="X34" s="75"/>
      <c r="Y34" s="75"/>
      <c r="Z34" s="75"/>
      <c r="AA34" s="75"/>
      <c r="AB34" s="75"/>
      <c r="AC34" s="75"/>
      <c r="AD34" s="75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6">
    <mergeCell ref="O13:V13"/>
    <mergeCell ref="W13:AD13"/>
    <mergeCell ref="W15:AD15"/>
    <mergeCell ref="C7:D7"/>
    <mergeCell ref="C8:D9"/>
    <mergeCell ref="G8:H8"/>
    <mergeCell ref="I8:J8"/>
    <mergeCell ref="K8:M8"/>
    <mergeCell ref="W8:AD8"/>
    <mergeCell ref="K9:M9"/>
    <mergeCell ref="W9:AD9"/>
    <mergeCell ref="I12:J12"/>
    <mergeCell ref="K12:M12"/>
    <mergeCell ref="O12:V12"/>
    <mergeCell ref="W12:AD12"/>
    <mergeCell ref="E7:F7"/>
    <mergeCell ref="G7:H7"/>
    <mergeCell ref="I7:J7"/>
    <mergeCell ref="K7:N7"/>
    <mergeCell ref="O7:V7"/>
    <mergeCell ref="W7:AD7"/>
    <mergeCell ref="G9:H9"/>
    <mergeCell ref="I9:J9"/>
    <mergeCell ref="G10:H10"/>
    <mergeCell ref="I10:J10"/>
    <mergeCell ref="K10:N10"/>
    <mergeCell ref="O8:V8"/>
    <mergeCell ref="O9:V9"/>
    <mergeCell ref="O10:V10"/>
    <mergeCell ref="W10:AD10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O15:V15"/>
    <mergeCell ref="O16:V16"/>
    <mergeCell ref="W16:AD16"/>
    <mergeCell ref="O17:V17"/>
    <mergeCell ref="W17:AD17"/>
    <mergeCell ref="O18:V18"/>
    <mergeCell ref="W18:AD18"/>
    <mergeCell ref="O22:V22"/>
    <mergeCell ref="O26:U26"/>
    <mergeCell ref="X26:AD26"/>
    <mergeCell ref="O19:V19"/>
    <mergeCell ref="W19:AD19"/>
    <mergeCell ref="O20:V20"/>
    <mergeCell ref="W20:AD20"/>
    <mergeCell ref="O21:V21"/>
    <mergeCell ref="W21:AD21"/>
    <mergeCell ref="W22:AD22"/>
    <mergeCell ref="C26:K27"/>
    <mergeCell ref="C28:K28"/>
    <mergeCell ref="C29:K30"/>
    <mergeCell ref="C31:K32"/>
    <mergeCell ref="C19:D19"/>
    <mergeCell ref="E19:F19"/>
    <mergeCell ref="G19:H19"/>
    <mergeCell ref="I19:J19"/>
    <mergeCell ref="C20:D21"/>
    <mergeCell ref="I20:J20"/>
    <mergeCell ref="E21:F21"/>
    <mergeCell ref="C17:D18"/>
    <mergeCell ref="I17:J17"/>
    <mergeCell ref="E18:F18"/>
    <mergeCell ref="G18:H18"/>
    <mergeCell ref="I18:J18"/>
    <mergeCell ref="G21:H21"/>
    <mergeCell ref="I21:J21"/>
    <mergeCell ref="C22:D22"/>
    <mergeCell ref="E22:F22"/>
    <mergeCell ref="G22:H22"/>
    <mergeCell ref="I22:J22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</mergeCells>
  <conditionalFormatting sqref="C6 E6 G6 I6 K6:L6 O6 W6 C8 E9 G9 I9 K9:L9 O9 W9 C11 E12 G12 I12 K12:L12 O12 W12 C14 E15 G15 I15 K15:L15 O15 W15 C17 E18 G18 I18 K18:L18 O18 W18 E21 G21 I21 K21:L21 O21 W21">
    <cfRule type="expression" dxfId="35" priority="1">
      <formula>MONTH(C6)&lt;&gt;MONTH($C$3)</formula>
    </cfRule>
    <cfRule type="expression" dxfId="34" priority="2">
      <formula>OR(WEEKDAY(C6,1)=1,WEEKDAY(C6,1)=7)</formula>
    </cfRule>
  </conditionalFormatting>
  <conditionalFormatting sqref="C20">
    <cfRule type="expression" dxfId="33" priority="3">
      <formula>MONTH(C20)&lt;&gt;MONTH($C$3)</formula>
    </cfRule>
    <cfRule type="expression" dxfId="32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4.6640625" customWidth="1"/>
    <col min="15" max="21" width="2.5" customWidth="1"/>
    <col min="22" max="22" width="4.83203125" customWidth="1"/>
    <col min="23" max="29" width="2.5" customWidth="1"/>
    <col min="30" max="30" width="4.664062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29">
        <f>DATE(About!P8,About!P10+4,1)</f>
        <v>46143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DATE(About!P8,About!P10+4,1)</f>
        <v>46143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199">
        <f>C6</f>
        <v>46138</v>
      </c>
      <c r="D5" s="164"/>
      <c r="E5" s="199">
        <f>E6</f>
        <v>46139</v>
      </c>
      <c r="F5" s="164"/>
      <c r="G5" s="199">
        <f>G6</f>
        <v>46140</v>
      </c>
      <c r="H5" s="164"/>
      <c r="I5" s="199">
        <f>I6</f>
        <v>46141</v>
      </c>
      <c r="J5" s="164"/>
      <c r="K5" s="199">
        <f>K6</f>
        <v>46142</v>
      </c>
      <c r="L5" s="163"/>
      <c r="M5" s="164"/>
      <c r="N5" s="103"/>
      <c r="O5" s="199">
        <f>O6</f>
        <v>46143</v>
      </c>
      <c r="P5" s="163"/>
      <c r="Q5" s="163"/>
      <c r="R5" s="163"/>
      <c r="S5" s="163"/>
      <c r="T5" s="163"/>
      <c r="U5" s="163"/>
      <c r="V5" s="164"/>
      <c r="W5" s="199">
        <f>W6</f>
        <v>46144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3">
        <f>$C$3-(WEEKDAY($C$3,1)-(start_day-1))-IF((WEEKDAY($C$3,1)-(start_day-1))&lt;=0,7,0)+1</f>
        <v>46138</v>
      </c>
      <c r="D6" s="172"/>
      <c r="E6" s="203">
        <f>C6+1</f>
        <v>46139</v>
      </c>
      <c r="F6" s="172"/>
      <c r="G6" s="203">
        <f>E6+1</f>
        <v>46140</v>
      </c>
      <c r="H6" s="172"/>
      <c r="I6" s="205">
        <f>G6+1</f>
        <v>46141</v>
      </c>
      <c r="J6" s="172"/>
      <c r="K6" s="205">
        <f>I6+1</f>
        <v>46142</v>
      </c>
      <c r="L6" s="151"/>
      <c r="M6" s="152"/>
      <c r="N6" s="123"/>
      <c r="O6" s="205">
        <f>K6+1</f>
        <v>46143</v>
      </c>
      <c r="P6" s="151"/>
      <c r="Q6" s="151"/>
      <c r="R6" s="151"/>
      <c r="S6" s="151"/>
      <c r="T6" s="151"/>
      <c r="U6" s="151"/>
      <c r="V6" s="172"/>
      <c r="W6" s="228">
        <f>O6+1</f>
        <v>46144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6"/>
      <c r="D7" s="176"/>
      <c r="E7" s="206"/>
      <c r="F7" s="176"/>
      <c r="G7" s="206"/>
      <c r="H7" s="176"/>
      <c r="I7" s="208"/>
      <c r="J7" s="176"/>
      <c r="K7" s="208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26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27">
        <f>W6+1</f>
        <v>46145</v>
      </c>
      <c r="D8" s="184"/>
      <c r="E8" s="207"/>
      <c r="F8" s="172"/>
      <c r="G8" s="207"/>
      <c r="H8" s="172"/>
      <c r="I8" s="209"/>
      <c r="J8" s="172"/>
      <c r="K8" s="209"/>
      <c r="L8" s="151"/>
      <c r="M8" s="152"/>
      <c r="N8" s="85"/>
      <c r="O8" s="209"/>
      <c r="P8" s="151"/>
      <c r="Q8" s="151"/>
      <c r="R8" s="151"/>
      <c r="S8" s="151"/>
      <c r="T8" s="151"/>
      <c r="U8" s="151"/>
      <c r="V8" s="172"/>
      <c r="W8" s="216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46146</v>
      </c>
      <c r="F9" s="172"/>
      <c r="G9" s="210">
        <f>E9+1</f>
        <v>46147</v>
      </c>
      <c r="H9" s="172"/>
      <c r="I9" s="210">
        <f>G9+1</f>
        <v>46148</v>
      </c>
      <c r="J9" s="172"/>
      <c r="K9" s="210">
        <f>I9+1</f>
        <v>46149</v>
      </c>
      <c r="L9" s="151"/>
      <c r="M9" s="152"/>
      <c r="N9" s="86"/>
      <c r="O9" s="210">
        <f>K9+1</f>
        <v>46150</v>
      </c>
      <c r="P9" s="151"/>
      <c r="Q9" s="151"/>
      <c r="R9" s="151"/>
      <c r="S9" s="151"/>
      <c r="T9" s="151"/>
      <c r="U9" s="151"/>
      <c r="V9" s="172"/>
      <c r="W9" s="211">
        <f>O9+1</f>
        <v>46151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26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26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27">
        <f>W9+1</f>
        <v>46152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129"/>
      <c r="X11" s="24"/>
      <c r="Y11" s="24"/>
      <c r="Z11" s="24"/>
      <c r="AA11" s="24"/>
      <c r="AB11" s="24"/>
      <c r="AC11" s="24"/>
      <c r="AD11" s="105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46153</v>
      </c>
      <c r="F12" s="172"/>
      <c r="G12" s="210">
        <f>E12+1</f>
        <v>46154</v>
      </c>
      <c r="H12" s="172"/>
      <c r="I12" s="210">
        <f>G12+1</f>
        <v>46155</v>
      </c>
      <c r="J12" s="172"/>
      <c r="K12" s="210">
        <f>I12+1</f>
        <v>46156</v>
      </c>
      <c r="L12" s="151"/>
      <c r="M12" s="152"/>
      <c r="N12" s="86"/>
      <c r="O12" s="210">
        <f>K12+1</f>
        <v>46157</v>
      </c>
      <c r="P12" s="151"/>
      <c r="Q12" s="151"/>
      <c r="R12" s="151"/>
      <c r="S12" s="151"/>
      <c r="T12" s="151"/>
      <c r="U12" s="151"/>
      <c r="V12" s="172"/>
      <c r="W12" s="211">
        <f>O12+1</f>
        <v>46158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26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26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27">
        <f>W12+1</f>
        <v>46159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129"/>
      <c r="X14" s="24"/>
      <c r="Y14" s="24"/>
      <c r="Z14" s="24"/>
      <c r="AA14" s="24"/>
      <c r="AB14" s="24"/>
      <c r="AC14" s="24"/>
      <c r="AD14" s="105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46160</v>
      </c>
      <c r="F15" s="172"/>
      <c r="G15" s="210">
        <f>E15+1</f>
        <v>46161</v>
      </c>
      <c r="H15" s="172"/>
      <c r="I15" s="210">
        <f>G15+1</f>
        <v>46162</v>
      </c>
      <c r="J15" s="172"/>
      <c r="K15" s="210">
        <f>I15+1</f>
        <v>46163</v>
      </c>
      <c r="L15" s="151"/>
      <c r="M15" s="152"/>
      <c r="N15" s="86"/>
      <c r="O15" s="210">
        <f>K15+1</f>
        <v>46164</v>
      </c>
      <c r="P15" s="151"/>
      <c r="Q15" s="151"/>
      <c r="R15" s="151"/>
      <c r="S15" s="151"/>
      <c r="T15" s="151"/>
      <c r="U15" s="151"/>
      <c r="V15" s="172"/>
      <c r="W15" s="211">
        <f>O15+1</f>
        <v>46165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26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26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27">
        <f>W15+1</f>
        <v>46166</v>
      </c>
      <c r="D17" s="184"/>
      <c r="E17" s="87"/>
      <c r="F17" s="85"/>
      <c r="G17" s="87"/>
      <c r="H17" s="85"/>
      <c r="I17" s="217"/>
      <c r="J17" s="218"/>
      <c r="K17" s="89"/>
      <c r="L17" s="130"/>
      <c r="M17" s="130"/>
      <c r="N17" s="90"/>
      <c r="O17" s="89"/>
      <c r="P17" s="130"/>
      <c r="Q17" s="130"/>
      <c r="R17" s="130"/>
      <c r="S17" s="130"/>
      <c r="T17" s="130"/>
      <c r="U17" s="130"/>
      <c r="V17" s="90"/>
      <c r="W17" s="94"/>
      <c r="X17" s="95"/>
      <c r="Y17" s="95"/>
      <c r="Z17" s="95"/>
      <c r="AA17" s="95"/>
      <c r="AB17" s="95"/>
      <c r="AC17" s="95"/>
      <c r="AD17" s="96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46167</v>
      </c>
      <c r="F18" s="172"/>
      <c r="G18" s="210">
        <f>E18+1</f>
        <v>46168</v>
      </c>
      <c r="H18" s="172"/>
      <c r="I18" s="210">
        <f>G18+1</f>
        <v>46169</v>
      </c>
      <c r="J18" s="172"/>
      <c r="K18" s="210">
        <f>I18+1</f>
        <v>46170</v>
      </c>
      <c r="L18" s="151"/>
      <c r="M18" s="152"/>
      <c r="N18" s="86"/>
      <c r="O18" s="210">
        <f>K18+1</f>
        <v>46171</v>
      </c>
      <c r="P18" s="151"/>
      <c r="Q18" s="151"/>
      <c r="R18" s="151"/>
      <c r="S18" s="151"/>
      <c r="T18" s="151"/>
      <c r="U18" s="151"/>
      <c r="V18" s="172"/>
      <c r="W18" s="212">
        <f>O18+1</f>
        <v>46172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26"/>
      <c r="D19" s="176"/>
      <c r="E19" s="208"/>
      <c r="F19" s="176"/>
      <c r="G19" s="208"/>
      <c r="H19" s="176"/>
      <c r="I19" s="208"/>
      <c r="J19" s="176"/>
      <c r="K19" s="208"/>
      <c r="L19" s="178"/>
      <c r="M19" s="188"/>
      <c r="N19" s="131"/>
      <c r="O19" s="208"/>
      <c r="P19" s="178"/>
      <c r="Q19" s="178"/>
      <c r="R19" s="178"/>
      <c r="S19" s="178"/>
      <c r="T19" s="178"/>
      <c r="U19" s="178"/>
      <c r="V19" s="176"/>
      <c r="W19" s="20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46173</v>
      </c>
      <c r="D20" s="184"/>
      <c r="E20" s="94"/>
      <c r="F20" s="96"/>
      <c r="G20" s="94"/>
      <c r="H20" s="96"/>
      <c r="I20" s="221"/>
      <c r="J20" s="218"/>
      <c r="K20" s="91"/>
      <c r="L20" s="92"/>
      <c r="M20" s="92"/>
      <c r="N20" s="93"/>
      <c r="O20" s="91"/>
      <c r="P20" s="92"/>
      <c r="Q20" s="92"/>
      <c r="R20" s="92"/>
      <c r="S20" s="92"/>
      <c r="T20" s="92"/>
      <c r="U20" s="92"/>
      <c r="V20" s="93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46174</v>
      </c>
      <c r="F21" s="172"/>
      <c r="G21" s="212">
        <f>E21+1</f>
        <v>46175</v>
      </c>
      <c r="H21" s="172"/>
      <c r="I21" s="212">
        <f>G21+1</f>
        <v>46176</v>
      </c>
      <c r="J21" s="172"/>
      <c r="K21" s="212">
        <f>I21+1</f>
        <v>46177</v>
      </c>
      <c r="L21" s="151"/>
      <c r="M21" s="152"/>
      <c r="N21" s="97"/>
      <c r="O21" s="212">
        <f>K21+1</f>
        <v>46178</v>
      </c>
      <c r="P21" s="151"/>
      <c r="Q21" s="151"/>
      <c r="R21" s="151"/>
      <c r="S21" s="151"/>
      <c r="T21" s="151"/>
      <c r="U21" s="151"/>
      <c r="V21" s="172"/>
      <c r="W21" s="212">
        <f>O21+1</f>
        <v>46179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206"/>
      <c r="L22" s="178"/>
      <c r="M22" s="188"/>
      <c r="N22" s="98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46113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46174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 t="str">
        <f t="shared" si="0"/>
        <v/>
      </c>
      <c r="Q28" s="75" t="str">
        <f t="shared" si="0"/>
        <v/>
      </c>
      <c r="R28" s="75">
        <f t="shared" si="0"/>
        <v>46113</v>
      </c>
      <c r="S28" s="75">
        <f t="shared" si="0"/>
        <v>46114</v>
      </c>
      <c r="T28" s="75">
        <f t="shared" si="0"/>
        <v>46115</v>
      </c>
      <c r="U28" s="75">
        <f t="shared" si="0"/>
        <v>46116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>
        <f t="shared" si="1"/>
        <v>46174</v>
      </c>
      <c r="Z28" s="75">
        <f t="shared" si="1"/>
        <v>46175</v>
      </c>
      <c r="AA28" s="75">
        <f t="shared" si="1"/>
        <v>46176</v>
      </c>
      <c r="AB28" s="75">
        <f t="shared" si="1"/>
        <v>46177</v>
      </c>
      <c r="AC28" s="75">
        <f t="shared" si="1"/>
        <v>46178</v>
      </c>
      <c r="AD28" s="75">
        <f t="shared" si="1"/>
        <v>46179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46117</v>
      </c>
      <c r="P29" s="75">
        <f t="shared" si="0"/>
        <v>46118</v>
      </c>
      <c r="Q29" s="75">
        <f t="shared" si="0"/>
        <v>46119</v>
      </c>
      <c r="R29" s="75">
        <f t="shared" si="0"/>
        <v>46120</v>
      </c>
      <c r="S29" s="75">
        <f t="shared" si="0"/>
        <v>46121</v>
      </c>
      <c r="T29" s="75">
        <f t="shared" si="0"/>
        <v>46122</v>
      </c>
      <c r="U29" s="75">
        <f t="shared" si="0"/>
        <v>46123</v>
      </c>
      <c r="V29" s="72"/>
      <c r="W29" s="72"/>
      <c r="X29" s="75">
        <f t="shared" si="1"/>
        <v>46180</v>
      </c>
      <c r="Y29" s="75">
        <f t="shared" si="1"/>
        <v>46181</v>
      </c>
      <c r="Z29" s="75">
        <f t="shared" si="1"/>
        <v>46182</v>
      </c>
      <c r="AA29" s="75">
        <f t="shared" si="1"/>
        <v>46183</v>
      </c>
      <c r="AB29" s="75">
        <f t="shared" si="1"/>
        <v>46184</v>
      </c>
      <c r="AC29" s="75">
        <f t="shared" si="1"/>
        <v>46185</v>
      </c>
      <c r="AD29" s="75">
        <f t="shared" si="1"/>
        <v>46186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46124</v>
      </c>
      <c r="P30" s="75">
        <f t="shared" si="0"/>
        <v>46125</v>
      </c>
      <c r="Q30" s="75">
        <f t="shared" si="0"/>
        <v>46126</v>
      </c>
      <c r="R30" s="75">
        <f t="shared" si="0"/>
        <v>46127</v>
      </c>
      <c r="S30" s="75">
        <f t="shared" si="0"/>
        <v>46128</v>
      </c>
      <c r="T30" s="75">
        <f t="shared" si="0"/>
        <v>46129</v>
      </c>
      <c r="U30" s="75">
        <f t="shared" si="0"/>
        <v>46130</v>
      </c>
      <c r="V30" s="72"/>
      <c r="W30" s="72"/>
      <c r="X30" s="75">
        <f t="shared" si="1"/>
        <v>46187</v>
      </c>
      <c r="Y30" s="75">
        <f t="shared" si="1"/>
        <v>46188</v>
      </c>
      <c r="Z30" s="75">
        <f t="shared" si="1"/>
        <v>46189</v>
      </c>
      <c r="AA30" s="75">
        <f t="shared" si="1"/>
        <v>46190</v>
      </c>
      <c r="AB30" s="75">
        <f t="shared" si="1"/>
        <v>46191</v>
      </c>
      <c r="AC30" s="75">
        <f t="shared" si="1"/>
        <v>46192</v>
      </c>
      <c r="AD30" s="75">
        <f t="shared" si="1"/>
        <v>46193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46131</v>
      </c>
      <c r="P31" s="75">
        <f t="shared" si="0"/>
        <v>46132</v>
      </c>
      <c r="Q31" s="75">
        <f t="shared" si="0"/>
        <v>46133</v>
      </c>
      <c r="R31" s="75">
        <f t="shared" si="0"/>
        <v>46134</v>
      </c>
      <c r="S31" s="75">
        <f t="shared" si="0"/>
        <v>46135</v>
      </c>
      <c r="T31" s="75">
        <f t="shared" si="0"/>
        <v>46136</v>
      </c>
      <c r="U31" s="75">
        <f t="shared" si="0"/>
        <v>46137</v>
      </c>
      <c r="V31" s="72"/>
      <c r="W31" s="72"/>
      <c r="X31" s="75">
        <f t="shared" si="1"/>
        <v>46194</v>
      </c>
      <c r="Y31" s="75">
        <f t="shared" si="1"/>
        <v>46195</v>
      </c>
      <c r="Z31" s="75">
        <f t="shared" si="1"/>
        <v>46196</v>
      </c>
      <c r="AA31" s="75">
        <f t="shared" si="1"/>
        <v>46197</v>
      </c>
      <c r="AB31" s="75">
        <f t="shared" si="1"/>
        <v>46198</v>
      </c>
      <c r="AC31" s="75">
        <f t="shared" si="1"/>
        <v>46199</v>
      </c>
      <c r="AD31" s="75">
        <f t="shared" si="1"/>
        <v>46200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46138</v>
      </c>
      <c r="P32" s="75">
        <f t="shared" si="0"/>
        <v>46139</v>
      </c>
      <c r="Q32" s="75">
        <f t="shared" si="0"/>
        <v>46140</v>
      </c>
      <c r="R32" s="75">
        <f t="shared" si="0"/>
        <v>46141</v>
      </c>
      <c r="S32" s="75">
        <f t="shared" si="0"/>
        <v>46142</v>
      </c>
      <c r="T32" s="75" t="str">
        <f t="shared" si="0"/>
        <v/>
      </c>
      <c r="U32" s="75" t="str">
        <f t="shared" si="0"/>
        <v/>
      </c>
      <c r="V32" s="72"/>
      <c r="W32" s="72"/>
      <c r="X32" s="75">
        <f t="shared" si="1"/>
        <v>46201</v>
      </c>
      <c r="Y32" s="75">
        <f t="shared" si="1"/>
        <v>46202</v>
      </c>
      <c r="Z32" s="75">
        <f t="shared" si="1"/>
        <v>46203</v>
      </c>
      <c r="AA32" s="75" t="str">
        <f t="shared" si="1"/>
        <v/>
      </c>
      <c r="AB32" s="75" t="str">
        <f t="shared" si="1"/>
        <v/>
      </c>
      <c r="AC32" s="75" t="str">
        <f t="shared" si="1"/>
        <v/>
      </c>
      <c r="AD32" s="75" t="str">
        <f t="shared" si="1"/>
        <v/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5" customHeight="1" x14ac:dyDescent="0.15">
      <c r="A33" s="29"/>
      <c r="B33" s="9"/>
      <c r="C33" s="132"/>
      <c r="D33" s="132"/>
      <c r="E33" s="132"/>
      <c r="F33" s="132"/>
      <c r="G33" s="132"/>
      <c r="H33" s="132"/>
      <c r="I33" s="132"/>
      <c r="J33" s="132"/>
      <c r="K33" s="132"/>
      <c r="L33" s="9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6"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W16:AD16"/>
    <mergeCell ref="O18:V18"/>
    <mergeCell ref="W18:AD18"/>
    <mergeCell ref="C31:K32"/>
    <mergeCell ref="C20:D21"/>
    <mergeCell ref="C22:D22"/>
    <mergeCell ref="E22:F22"/>
    <mergeCell ref="G22:H22"/>
    <mergeCell ref="I22:J22"/>
    <mergeCell ref="K22:M22"/>
    <mergeCell ref="C26:K27"/>
    <mergeCell ref="I12:J12"/>
    <mergeCell ref="K12:M12"/>
    <mergeCell ref="C17:D18"/>
    <mergeCell ref="C19:D19"/>
    <mergeCell ref="E19:F19"/>
    <mergeCell ref="G19:H19"/>
    <mergeCell ref="I19:J19"/>
    <mergeCell ref="I20:J20"/>
    <mergeCell ref="I21:J21"/>
    <mergeCell ref="C28:K28"/>
    <mergeCell ref="C29:K30"/>
    <mergeCell ref="I17:J17"/>
    <mergeCell ref="E18:F18"/>
    <mergeCell ref="G18:H18"/>
    <mergeCell ref="I18:J18"/>
    <mergeCell ref="K18:M18"/>
    <mergeCell ref="K19:M19"/>
    <mergeCell ref="E21:F21"/>
    <mergeCell ref="G21:H21"/>
    <mergeCell ref="K21:M21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9:J9"/>
    <mergeCell ref="G10:H10"/>
    <mergeCell ref="I10:J10"/>
    <mergeCell ref="K10:N10"/>
  </mergeCells>
  <conditionalFormatting sqref="C6 E6 G6 I6 K6:L6 O6 W6 C8 E9 G9 I9 K9:L9 O9 W9 C11 E12 G12 I12 K12:L12 O12 W12 C14 E15 G15 I15 K15:L15 O15 W15 C17 E18 G18 I18 K18:L18 O18 W18 E21 G21 I21 K21:L21 O21 W21">
    <cfRule type="expression" dxfId="31" priority="1">
      <formula>MONTH(C6)&lt;&gt;MONTH($C$3)</formula>
    </cfRule>
    <cfRule type="expression" dxfId="30" priority="2">
      <formula>OR(WEEKDAY(C6,1)=1,WEEKDAY(C6,1)=7)</formula>
    </cfRule>
  </conditionalFormatting>
  <conditionalFormatting sqref="C20">
    <cfRule type="expression" dxfId="29" priority="3">
      <formula>MONTH(C20)&lt;&gt;MONTH($C$3)</formula>
    </cfRule>
    <cfRule type="expression" dxfId="28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5" customWidth="1"/>
    <col min="15" max="21" width="2.5" customWidth="1"/>
    <col min="22" max="22" width="5.5" customWidth="1"/>
    <col min="23" max="29" width="2.5" customWidth="1"/>
    <col min="30" max="30" width="5.164062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133"/>
      <c r="B2" s="231">
        <f>DATE(About!P8,About!P10+5,1)</f>
        <v>46174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134"/>
      <c r="B3" s="77"/>
      <c r="C3" s="201">
        <f>DATE(About!P8,About!P10+5,1)</f>
        <v>46174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134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135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134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136"/>
      <c r="B5" s="81"/>
      <c r="C5" s="199">
        <f>C6</f>
        <v>46173</v>
      </c>
      <c r="D5" s="164"/>
      <c r="E5" s="199">
        <f>E6</f>
        <v>46174</v>
      </c>
      <c r="F5" s="164"/>
      <c r="G5" s="199">
        <f>G6</f>
        <v>46175</v>
      </c>
      <c r="H5" s="164"/>
      <c r="I5" s="199">
        <f>I6</f>
        <v>46176</v>
      </c>
      <c r="J5" s="164"/>
      <c r="K5" s="199">
        <f>K6</f>
        <v>46177</v>
      </c>
      <c r="L5" s="163"/>
      <c r="M5" s="164"/>
      <c r="N5" s="103"/>
      <c r="O5" s="199">
        <f>O6</f>
        <v>46178</v>
      </c>
      <c r="P5" s="163"/>
      <c r="Q5" s="163"/>
      <c r="R5" s="163"/>
      <c r="S5" s="163"/>
      <c r="T5" s="163"/>
      <c r="U5" s="163"/>
      <c r="V5" s="164"/>
      <c r="W5" s="199">
        <f>W6</f>
        <v>46179</v>
      </c>
      <c r="X5" s="163"/>
      <c r="Y5" s="163"/>
      <c r="Z5" s="163"/>
      <c r="AA5" s="163"/>
      <c r="AB5" s="163"/>
      <c r="AC5" s="163"/>
      <c r="AD5" s="164"/>
      <c r="AE5" s="81"/>
      <c r="AF5" s="137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133"/>
      <c r="B6" s="9"/>
      <c r="C6" s="203">
        <f>$C$3-(WEEKDAY($C$3,1)-(start_day-1))-IF((WEEKDAY($C$3,1)-(start_day-1))&lt;=0,7,0)+1</f>
        <v>46173</v>
      </c>
      <c r="D6" s="172"/>
      <c r="E6" s="203">
        <f>C6+1</f>
        <v>46174</v>
      </c>
      <c r="F6" s="172"/>
      <c r="G6" s="203">
        <f>E6+1</f>
        <v>46175</v>
      </c>
      <c r="H6" s="172"/>
      <c r="I6" s="203">
        <f>G6+1</f>
        <v>46176</v>
      </c>
      <c r="J6" s="172"/>
      <c r="K6" s="203">
        <f>I6+1</f>
        <v>46177</v>
      </c>
      <c r="L6" s="151"/>
      <c r="M6" s="152"/>
      <c r="N6" s="104"/>
      <c r="O6" s="203">
        <f>K6+1</f>
        <v>46178</v>
      </c>
      <c r="P6" s="151"/>
      <c r="Q6" s="151"/>
      <c r="R6" s="151"/>
      <c r="S6" s="151"/>
      <c r="T6" s="151"/>
      <c r="U6" s="151"/>
      <c r="V6" s="172"/>
      <c r="W6" s="228">
        <f>O6+1</f>
        <v>46179</v>
      </c>
      <c r="X6" s="151"/>
      <c r="Y6" s="151"/>
      <c r="Z6" s="151"/>
      <c r="AA6" s="151"/>
      <c r="AB6" s="151"/>
      <c r="AC6" s="151"/>
      <c r="AD6" s="172"/>
      <c r="AE6" s="9"/>
      <c r="AF6" s="138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139"/>
      <c r="B7" s="84"/>
      <c r="C7" s="206"/>
      <c r="D7" s="176"/>
      <c r="E7" s="206"/>
      <c r="F7" s="176"/>
      <c r="G7" s="206"/>
      <c r="H7" s="176"/>
      <c r="I7" s="206"/>
      <c r="J7" s="176"/>
      <c r="K7" s="206"/>
      <c r="L7" s="178"/>
      <c r="M7" s="178"/>
      <c r="N7" s="176"/>
      <c r="O7" s="206"/>
      <c r="P7" s="178"/>
      <c r="Q7" s="178"/>
      <c r="R7" s="178"/>
      <c r="S7" s="178"/>
      <c r="T7" s="178"/>
      <c r="U7" s="178"/>
      <c r="V7" s="176"/>
      <c r="W7" s="226"/>
      <c r="X7" s="178"/>
      <c r="Y7" s="178"/>
      <c r="Z7" s="178"/>
      <c r="AA7" s="178"/>
      <c r="AB7" s="178"/>
      <c r="AC7" s="178"/>
      <c r="AD7" s="176"/>
      <c r="AE7" s="18"/>
      <c r="AF7" s="13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133"/>
      <c r="B8" s="9"/>
      <c r="C8" s="214">
        <f>W6+1</f>
        <v>46180</v>
      </c>
      <c r="D8" s="184"/>
      <c r="E8" s="207"/>
      <c r="F8" s="172"/>
      <c r="G8" s="207"/>
      <c r="H8" s="172"/>
      <c r="I8" s="207"/>
      <c r="J8" s="172"/>
      <c r="K8" s="207"/>
      <c r="L8" s="151"/>
      <c r="M8" s="152"/>
      <c r="N8" s="96"/>
      <c r="O8" s="207"/>
      <c r="P8" s="151"/>
      <c r="Q8" s="151"/>
      <c r="R8" s="151"/>
      <c r="S8" s="151"/>
      <c r="T8" s="151"/>
      <c r="U8" s="151"/>
      <c r="V8" s="172"/>
      <c r="W8" s="216"/>
      <c r="X8" s="151"/>
      <c r="Y8" s="151"/>
      <c r="Z8" s="151"/>
      <c r="AA8" s="151"/>
      <c r="AB8" s="151"/>
      <c r="AC8" s="151"/>
      <c r="AD8" s="172"/>
      <c r="AE8" s="9"/>
      <c r="AF8" s="133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140"/>
      <c r="B9" s="18"/>
      <c r="C9" s="185"/>
      <c r="D9" s="186"/>
      <c r="E9" s="210">
        <f>C8+1</f>
        <v>46181</v>
      </c>
      <c r="F9" s="172"/>
      <c r="G9" s="210">
        <f>E9+1</f>
        <v>46182</v>
      </c>
      <c r="H9" s="172"/>
      <c r="I9" s="210">
        <f>G9+1</f>
        <v>46183</v>
      </c>
      <c r="J9" s="172"/>
      <c r="K9" s="210">
        <f>I9+1</f>
        <v>46184</v>
      </c>
      <c r="L9" s="151"/>
      <c r="M9" s="152"/>
      <c r="N9" s="86"/>
      <c r="O9" s="210">
        <f>K9+1</f>
        <v>46185</v>
      </c>
      <c r="P9" s="151"/>
      <c r="Q9" s="151"/>
      <c r="R9" s="151"/>
      <c r="S9" s="151"/>
      <c r="T9" s="151"/>
      <c r="U9" s="151"/>
      <c r="V9" s="172"/>
      <c r="W9" s="211">
        <f>O9+1</f>
        <v>46186</v>
      </c>
      <c r="X9" s="151"/>
      <c r="Y9" s="151"/>
      <c r="Z9" s="151"/>
      <c r="AA9" s="151"/>
      <c r="AB9" s="151"/>
      <c r="AC9" s="151"/>
      <c r="AD9" s="172"/>
      <c r="AE9" s="18"/>
      <c r="AF9" s="140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139"/>
      <c r="B10" s="84"/>
      <c r="C10" s="206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26"/>
      <c r="X10" s="178"/>
      <c r="Y10" s="178"/>
      <c r="Z10" s="178"/>
      <c r="AA10" s="178"/>
      <c r="AB10" s="178"/>
      <c r="AC10" s="178"/>
      <c r="AD10" s="176"/>
      <c r="AE10" s="18"/>
      <c r="AF10" s="13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139"/>
      <c r="B11" s="84"/>
      <c r="C11" s="214">
        <f>W9+1</f>
        <v>46187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129"/>
      <c r="X11" s="24"/>
      <c r="Y11" s="24"/>
      <c r="Z11" s="24"/>
      <c r="AA11" s="24"/>
      <c r="AB11" s="24"/>
      <c r="AC11" s="24"/>
      <c r="AD11" s="105"/>
      <c r="AE11" s="18"/>
      <c r="AF11" s="13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140"/>
      <c r="B12" s="18"/>
      <c r="C12" s="185"/>
      <c r="D12" s="186"/>
      <c r="E12" s="210">
        <f>C11+1</f>
        <v>46188</v>
      </c>
      <c r="F12" s="172"/>
      <c r="G12" s="210">
        <f>E12+1</f>
        <v>46189</v>
      </c>
      <c r="H12" s="172"/>
      <c r="I12" s="210">
        <f>G12+1</f>
        <v>46190</v>
      </c>
      <c r="J12" s="172"/>
      <c r="K12" s="210">
        <f>I12+1</f>
        <v>46191</v>
      </c>
      <c r="L12" s="151"/>
      <c r="M12" s="152"/>
      <c r="N12" s="86"/>
      <c r="O12" s="210">
        <f>K12+1</f>
        <v>46192</v>
      </c>
      <c r="P12" s="151"/>
      <c r="Q12" s="151"/>
      <c r="R12" s="151"/>
      <c r="S12" s="151"/>
      <c r="T12" s="151"/>
      <c r="U12" s="151"/>
      <c r="V12" s="172"/>
      <c r="W12" s="211">
        <f>O12+1</f>
        <v>46193</v>
      </c>
      <c r="X12" s="151"/>
      <c r="Y12" s="151"/>
      <c r="Z12" s="151"/>
      <c r="AA12" s="151"/>
      <c r="AB12" s="151"/>
      <c r="AC12" s="151"/>
      <c r="AD12" s="172"/>
      <c r="AE12" s="18"/>
      <c r="AF12" s="140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139"/>
      <c r="B13" s="84"/>
      <c r="C13" s="206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26"/>
      <c r="X13" s="178"/>
      <c r="Y13" s="178"/>
      <c r="Z13" s="178"/>
      <c r="AA13" s="178"/>
      <c r="AB13" s="178"/>
      <c r="AC13" s="178"/>
      <c r="AD13" s="176"/>
      <c r="AE13" s="18"/>
      <c r="AF13" s="13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139"/>
      <c r="B14" s="84"/>
      <c r="C14" s="214">
        <f>W12+1</f>
        <v>46194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129"/>
      <c r="X14" s="24"/>
      <c r="Y14" s="24"/>
      <c r="Z14" s="24"/>
      <c r="AA14" s="24"/>
      <c r="AB14" s="24"/>
      <c r="AC14" s="24"/>
      <c r="AD14" s="105"/>
      <c r="AE14" s="18"/>
      <c r="AF14" s="13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140"/>
      <c r="B15" s="18"/>
      <c r="C15" s="185"/>
      <c r="D15" s="186"/>
      <c r="E15" s="210">
        <f>C14+1</f>
        <v>46195</v>
      </c>
      <c r="F15" s="172"/>
      <c r="G15" s="210">
        <f>E15+1</f>
        <v>46196</v>
      </c>
      <c r="H15" s="172"/>
      <c r="I15" s="210">
        <f>G15+1</f>
        <v>46197</v>
      </c>
      <c r="J15" s="172"/>
      <c r="K15" s="210">
        <f>I15+1</f>
        <v>46198</v>
      </c>
      <c r="L15" s="151"/>
      <c r="M15" s="152"/>
      <c r="N15" s="86"/>
      <c r="O15" s="210">
        <f>K15+1</f>
        <v>46199</v>
      </c>
      <c r="P15" s="151"/>
      <c r="Q15" s="151"/>
      <c r="R15" s="151"/>
      <c r="S15" s="151"/>
      <c r="T15" s="151"/>
      <c r="U15" s="151"/>
      <c r="V15" s="172"/>
      <c r="W15" s="211">
        <f>O15+1</f>
        <v>46200</v>
      </c>
      <c r="X15" s="151"/>
      <c r="Y15" s="151"/>
      <c r="Z15" s="151"/>
      <c r="AA15" s="151"/>
      <c r="AB15" s="151"/>
      <c r="AC15" s="151"/>
      <c r="AD15" s="172"/>
      <c r="AE15" s="18"/>
      <c r="AF15" s="140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139"/>
      <c r="B16" s="84"/>
      <c r="C16" s="206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26"/>
      <c r="X16" s="178"/>
      <c r="Y16" s="178"/>
      <c r="Z16" s="178"/>
      <c r="AA16" s="178"/>
      <c r="AB16" s="178"/>
      <c r="AC16" s="178"/>
      <c r="AD16" s="176"/>
      <c r="AE16" s="18"/>
      <c r="AF16" s="13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139"/>
      <c r="B17" s="84"/>
      <c r="C17" s="214">
        <f>W15+1</f>
        <v>46201</v>
      </c>
      <c r="D17" s="184"/>
      <c r="E17" s="87"/>
      <c r="F17" s="85"/>
      <c r="G17" s="87"/>
      <c r="H17" s="85"/>
      <c r="I17" s="89"/>
      <c r="J17" s="90"/>
      <c r="K17" s="89"/>
      <c r="L17" s="130"/>
      <c r="M17" s="130"/>
      <c r="N17" s="90"/>
      <c r="O17" s="89"/>
      <c r="P17" s="130"/>
      <c r="Q17" s="130"/>
      <c r="R17" s="130"/>
      <c r="S17" s="130"/>
      <c r="T17" s="130"/>
      <c r="U17" s="130"/>
      <c r="V17" s="90"/>
      <c r="W17" s="129"/>
      <c r="X17" s="24"/>
      <c r="Y17" s="24"/>
      <c r="Z17" s="24"/>
      <c r="AA17" s="24"/>
      <c r="AB17" s="24"/>
      <c r="AC17" s="24"/>
      <c r="AD17" s="105"/>
      <c r="AE17" s="18"/>
      <c r="AF17" s="13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140"/>
      <c r="B18" s="18"/>
      <c r="C18" s="185"/>
      <c r="D18" s="186"/>
      <c r="E18" s="210">
        <f>C17+1</f>
        <v>46202</v>
      </c>
      <c r="F18" s="172"/>
      <c r="G18" s="210">
        <f>E18+1</f>
        <v>46203</v>
      </c>
      <c r="H18" s="172"/>
      <c r="I18" s="210">
        <f>G18+1</f>
        <v>46204</v>
      </c>
      <c r="J18" s="172"/>
      <c r="K18" s="210">
        <f>I18+1</f>
        <v>46205</v>
      </c>
      <c r="L18" s="151"/>
      <c r="M18" s="152"/>
      <c r="N18" s="86"/>
      <c r="O18" s="210">
        <f>K18+1</f>
        <v>46206</v>
      </c>
      <c r="P18" s="151"/>
      <c r="Q18" s="151"/>
      <c r="R18" s="151"/>
      <c r="S18" s="151"/>
      <c r="T18" s="151"/>
      <c r="U18" s="151"/>
      <c r="V18" s="172"/>
      <c r="W18" s="211">
        <f>O18+1</f>
        <v>46207</v>
      </c>
      <c r="X18" s="151"/>
      <c r="Y18" s="151"/>
      <c r="Z18" s="151"/>
      <c r="AA18" s="151"/>
      <c r="AB18" s="151"/>
      <c r="AC18" s="151"/>
      <c r="AD18" s="172"/>
      <c r="AE18" s="18"/>
      <c r="AF18" s="140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139"/>
      <c r="B19" s="84"/>
      <c r="C19" s="206"/>
      <c r="D19" s="176"/>
      <c r="E19" s="208"/>
      <c r="F19" s="176"/>
      <c r="G19" s="208"/>
      <c r="H19" s="176"/>
      <c r="I19" s="208"/>
      <c r="J19" s="176"/>
      <c r="K19" s="208"/>
      <c r="L19" s="178"/>
      <c r="M19" s="188"/>
      <c r="N19" s="131"/>
      <c r="O19" s="208"/>
      <c r="P19" s="178"/>
      <c r="Q19" s="178"/>
      <c r="R19" s="178"/>
      <c r="S19" s="178"/>
      <c r="T19" s="178"/>
      <c r="U19" s="178"/>
      <c r="V19" s="176"/>
      <c r="W19" s="226"/>
      <c r="X19" s="178"/>
      <c r="Y19" s="178"/>
      <c r="Z19" s="178"/>
      <c r="AA19" s="178"/>
      <c r="AB19" s="178"/>
      <c r="AC19" s="178"/>
      <c r="AD19" s="176"/>
      <c r="AE19" s="18"/>
      <c r="AF19" s="13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139"/>
      <c r="B20" s="84"/>
      <c r="C20" s="214">
        <f>W18+1</f>
        <v>46208</v>
      </c>
      <c r="D20" s="184"/>
      <c r="E20" s="94"/>
      <c r="F20" s="96"/>
      <c r="G20" s="94"/>
      <c r="H20" s="96"/>
      <c r="I20" s="91"/>
      <c r="J20" s="93"/>
      <c r="K20" s="91"/>
      <c r="L20" s="92"/>
      <c r="M20" s="92"/>
      <c r="N20" s="93"/>
      <c r="O20" s="91"/>
      <c r="P20" s="92"/>
      <c r="Q20" s="92"/>
      <c r="R20" s="92"/>
      <c r="S20" s="92"/>
      <c r="T20" s="92"/>
      <c r="U20" s="92"/>
      <c r="V20" s="93"/>
      <c r="W20" s="94"/>
      <c r="X20" s="95"/>
      <c r="Y20" s="95"/>
      <c r="Z20" s="95"/>
      <c r="AA20" s="95"/>
      <c r="AB20" s="95"/>
      <c r="AC20" s="95"/>
      <c r="AD20" s="96"/>
      <c r="AE20" s="18"/>
      <c r="AF20" s="13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140"/>
      <c r="B21" s="18"/>
      <c r="C21" s="185"/>
      <c r="D21" s="186"/>
      <c r="E21" s="212">
        <f>C20+1</f>
        <v>46209</v>
      </c>
      <c r="F21" s="172"/>
      <c r="G21" s="212">
        <f>E21+1</f>
        <v>46210</v>
      </c>
      <c r="H21" s="172"/>
      <c r="I21" s="212">
        <f>G21+1</f>
        <v>46211</v>
      </c>
      <c r="J21" s="172"/>
      <c r="K21" s="212">
        <f>I21+1</f>
        <v>46212</v>
      </c>
      <c r="L21" s="151"/>
      <c r="M21" s="152"/>
      <c r="N21" s="97"/>
      <c r="O21" s="212">
        <f>K21+1</f>
        <v>46213</v>
      </c>
      <c r="P21" s="151"/>
      <c r="Q21" s="151"/>
      <c r="R21" s="151"/>
      <c r="S21" s="151"/>
      <c r="T21" s="151"/>
      <c r="U21" s="151"/>
      <c r="V21" s="172"/>
      <c r="W21" s="212">
        <f>O21+1</f>
        <v>46214</v>
      </c>
      <c r="X21" s="151"/>
      <c r="Y21" s="151"/>
      <c r="Z21" s="151"/>
      <c r="AA21" s="151"/>
      <c r="AB21" s="151"/>
      <c r="AC21" s="151"/>
      <c r="AD21" s="172"/>
      <c r="AE21" s="18"/>
      <c r="AF21" s="140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139"/>
      <c r="B22" s="84"/>
      <c r="C22" s="206"/>
      <c r="D22" s="176"/>
      <c r="E22" s="206"/>
      <c r="F22" s="176"/>
      <c r="G22" s="206"/>
      <c r="H22" s="176"/>
      <c r="I22" s="206"/>
      <c r="J22" s="176"/>
      <c r="K22" s="206"/>
      <c r="L22" s="178"/>
      <c r="M22" s="188"/>
      <c r="N22" s="98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13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140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140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140"/>
      <c r="B24" s="140"/>
      <c r="C24" s="141"/>
      <c r="D24" s="141"/>
      <c r="E24" s="141"/>
      <c r="F24" s="141"/>
      <c r="G24" s="142"/>
      <c r="H24" s="139"/>
      <c r="I24" s="139"/>
      <c r="J24" s="139"/>
      <c r="K24" s="139"/>
      <c r="L24" s="139"/>
      <c r="M24" s="139"/>
      <c r="N24" s="139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0"/>
      <c r="AF24" s="140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13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133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133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46143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46204</v>
      </c>
      <c r="Y26" s="151"/>
      <c r="Z26" s="151"/>
      <c r="AA26" s="151"/>
      <c r="AB26" s="151"/>
      <c r="AC26" s="151"/>
      <c r="AD26" s="152"/>
      <c r="AE26" s="9"/>
      <c r="AF26" s="133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133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133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133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 t="str">
        <f t="shared" si="0"/>
        <v/>
      </c>
      <c r="Q28" s="75" t="str">
        <f t="shared" si="0"/>
        <v/>
      </c>
      <c r="R28" s="75" t="str">
        <f t="shared" si="0"/>
        <v/>
      </c>
      <c r="S28" s="75" t="str">
        <f t="shared" si="0"/>
        <v/>
      </c>
      <c r="T28" s="75">
        <f t="shared" si="0"/>
        <v>46143</v>
      </c>
      <c r="U28" s="75">
        <f t="shared" si="0"/>
        <v>46144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 t="str">
        <f t="shared" si="1"/>
        <v/>
      </c>
      <c r="Z28" s="75" t="str">
        <f t="shared" si="1"/>
        <v/>
      </c>
      <c r="AA28" s="75">
        <f t="shared" si="1"/>
        <v>46204</v>
      </c>
      <c r="AB28" s="75">
        <f t="shared" si="1"/>
        <v>46205</v>
      </c>
      <c r="AC28" s="75">
        <f t="shared" si="1"/>
        <v>46206</v>
      </c>
      <c r="AD28" s="75">
        <f t="shared" si="1"/>
        <v>46207</v>
      </c>
      <c r="AE28" s="9"/>
      <c r="AF28" s="133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133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46145</v>
      </c>
      <c r="P29" s="75">
        <f t="shared" si="0"/>
        <v>46146</v>
      </c>
      <c r="Q29" s="75">
        <f t="shared" si="0"/>
        <v>46147</v>
      </c>
      <c r="R29" s="75">
        <f t="shared" si="0"/>
        <v>46148</v>
      </c>
      <c r="S29" s="75">
        <f t="shared" si="0"/>
        <v>46149</v>
      </c>
      <c r="T29" s="75">
        <f t="shared" si="0"/>
        <v>46150</v>
      </c>
      <c r="U29" s="75">
        <f t="shared" si="0"/>
        <v>46151</v>
      </c>
      <c r="V29" s="72"/>
      <c r="W29" s="72"/>
      <c r="X29" s="75">
        <f t="shared" si="1"/>
        <v>46208</v>
      </c>
      <c r="Y29" s="75">
        <f t="shared" si="1"/>
        <v>46209</v>
      </c>
      <c r="Z29" s="75">
        <f t="shared" si="1"/>
        <v>46210</v>
      </c>
      <c r="AA29" s="75">
        <f t="shared" si="1"/>
        <v>46211</v>
      </c>
      <c r="AB29" s="75">
        <f t="shared" si="1"/>
        <v>46212</v>
      </c>
      <c r="AC29" s="75">
        <f t="shared" si="1"/>
        <v>46213</v>
      </c>
      <c r="AD29" s="75">
        <f t="shared" si="1"/>
        <v>46214</v>
      </c>
      <c r="AE29" s="9"/>
      <c r="AF29" s="133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133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46152</v>
      </c>
      <c r="P30" s="75">
        <f t="shared" si="0"/>
        <v>46153</v>
      </c>
      <c r="Q30" s="75">
        <f t="shared" si="0"/>
        <v>46154</v>
      </c>
      <c r="R30" s="75">
        <f t="shared" si="0"/>
        <v>46155</v>
      </c>
      <c r="S30" s="75">
        <f t="shared" si="0"/>
        <v>46156</v>
      </c>
      <c r="T30" s="75">
        <f t="shared" si="0"/>
        <v>46157</v>
      </c>
      <c r="U30" s="75">
        <f t="shared" si="0"/>
        <v>46158</v>
      </c>
      <c r="V30" s="72"/>
      <c r="W30" s="72"/>
      <c r="X30" s="75">
        <f t="shared" si="1"/>
        <v>46215</v>
      </c>
      <c r="Y30" s="75">
        <f t="shared" si="1"/>
        <v>46216</v>
      </c>
      <c r="Z30" s="75">
        <f t="shared" si="1"/>
        <v>46217</v>
      </c>
      <c r="AA30" s="75">
        <f t="shared" si="1"/>
        <v>46218</v>
      </c>
      <c r="AB30" s="75">
        <f t="shared" si="1"/>
        <v>46219</v>
      </c>
      <c r="AC30" s="75">
        <f t="shared" si="1"/>
        <v>46220</v>
      </c>
      <c r="AD30" s="75">
        <f t="shared" si="1"/>
        <v>46221</v>
      </c>
      <c r="AE30" s="9"/>
      <c r="AF30" s="133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133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46159</v>
      </c>
      <c r="P31" s="75">
        <f t="shared" si="0"/>
        <v>46160</v>
      </c>
      <c r="Q31" s="75">
        <f t="shared" si="0"/>
        <v>46161</v>
      </c>
      <c r="R31" s="75">
        <f t="shared" si="0"/>
        <v>46162</v>
      </c>
      <c r="S31" s="75">
        <f t="shared" si="0"/>
        <v>46163</v>
      </c>
      <c r="T31" s="75">
        <f t="shared" si="0"/>
        <v>46164</v>
      </c>
      <c r="U31" s="75">
        <f t="shared" si="0"/>
        <v>46165</v>
      </c>
      <c r="V31" s="72"/>
      <c r="W31" s="72"/>
      <c r="X31" s="75">
        <f t="shared" si="1"/>
        <v>46222</v>
      </c>
      <c r="Y31" s="75">
        <f t="shared" si="1"/>
        <v>46223</v>
      </c>
      <c r="Z31" s="75">
        <f t="shared" si="1"/>
        <v>46224</v>
      </c>
      <c r="AA31" s="75">
        <f t="shared" si="1"/>
        <v>46225</v>
      </c>
      <c r="AB31" s="75">
        <f t="shared" si="1"/>
        <v>46226</v>
      </c>
      <c r="AC31" s="75">
        <f t="shared" si="1"/>
        <v>46227</v>
      </c>
      <c r="AD31" s="75">
        <f t="shared" si="1"/>
        <v>46228</v>
      </c>
      <c r="AE31" s="9"/>
      <c r="AF31" s="133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133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46166</v>
      </c>
      <c r="P32" s="75">
        <f t="shared" si="0"/>
        <v>46167</v>
      </c>
      <c r="Q32" s="75">
        <f t="shared" si="0"/>
        <v>46168</v>
      </c>
      <c r="R32" s="75">
        <f t="shared" si="0"/>
        <v>46169</v>
      </c>
      <c r="S32" s="75">
        <f t="shared" si="0"/>
        <v>46170</v>
      </c>
      <c r="T32" s="75">
        <f t="shared" si="0"/>
        <v>46171</v>
      </c>
      <c r="U32" s="75">
        <f t="shared" si="0"/>
        <v>46172</v>
      </c>
      <c r="V32" s="72"/>
      <c r="W32" s="72"/>
      <c r="X32" s="75">
        <f t="shared" si="1"/>
        <v>46229</v>
      </c>
      <c r="Y32" s="75">
        <f t="shared" si="1"/>
        <v>46230</v>
      </c>
      <c r="Z32" s="75">
        <f t="shared" si="1"/>
        <v>46231</v>
      </c>
      <c r="AA32" s="75">
        <f t="shared" si="1"/>
        <v>46232</v>
      </c>
      <c r="AB32" s="75">
        <f t="shared" si="1"/>
        <v>46233</v>
      </c>
      <c r="AC32" s="75">
        <f t="shared" si="1"/>
        <v>46234</v>
      </c>
      <c r="AD32" s="75" t="str">
        <f t="shared" si="1"/>
        <v/>
      </c>
      <c r="AE32" s="9"/>
      <c r="AF32" s="133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5" customHeight="1" x14ac:dyDescent="0.15">
      <c r="A33" s="133"/>
      <c r="B33" s="9"/>
      <c r="C33" s="132"/>
      <c r="D33" s="132"/>
      <c r="E33" s="132"/>
      <c r="F33" s="132"/>
      <c r="G33" s="132"/>
      <c r="H33" s="132"/>
      <c r="I33" s="132"/>
      <c r="J33" s="132"/>
      <c r="K33" s="132"/>
      <c r="L33" s="9"/>
      <c r="M33" s="29"/>
      <c r="N33" s="9"/>
      <c r="O33" s="75">
        <f t="shared" si="0"/>
        <v>46173</v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133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13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133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133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133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W16:AD16"/>
    <mergeCell ref="O18:V18"/>
    <mergeCell ref="W18:AD18"/>
    <mergeCell ref="C26:K27"/>
    <mergeCell ref="C28:K28"/>
    <mergeCell ref="C29:K30"/>
    <mergeCell ref="C31:K32"/>
    <mergeCell ref="C19:D19"/>
    <mergeCell ref="E19:F19"/>
    <mergeCell ref="G19:H19"/>
    <mergeCell ref="I19:J19"/>
    <mergeCell ref="K19:M19"/>
    <mergeCell ref="E21:F21"/>
    <mergeCell ref="K21:M21"/>
    <mergeCell ref="C17:D18"/>
    <mergeCell ref="E18:F18"/>
    <mergeCell ref="G18:H18"/>
    <mergeCell ref="I18:J18"/>
    <mergeCell ref="K18:M18"/>
    <mergeCell ref="G21:H21"/>
    <mergeCell ref="I21:J21"/>
    <mergeCell ref="G22:H22"/>
    <mergeCell ref="I22:J22"/>
    <mergeCell ref="K22:M22"/>
    <mergeCell ref="C20:D21"/>
    <mergeCell ref="C22:D22"/>
    <mergeCell ref="E22:F22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12:J12"/>
    <mergeCell ref="K12:M12"/>
    <mergeCell ref="I9:J9"/>
    <mergeCell ref="G10:H10"/>
    <mergeCell ref="I10:J10"/>
    <mergeCell ref="K10:N10"/>
  </mergeCells>
  <conditionalFormatting sqref="C6 E6 G6 I6 K6:L6 O6 W6 C8 E9 G9 I9 K9:L9 O9 W9 C11 E12 G12 I12 K12:L12 O12 W12 C14 E15 G15 I15 K15:L15 O15 W15 C17 E18 G18 I18 K18:L18 O18 W18 E21 G21 I21 K21:L21 O21 W21">
    <cfRule type="expression" dxfId="27" priority="1">
      <formula>MONTH(C6)&lt;&gt;MONTH($C$3)</formula>
    </cfRule>
    <cfRule type="expression" dxfId="26" priority="2">
      <formula>OR(WEEKDAY(C6,1)=1,WEEKDAY(C6,1)=7)</formula>
    </cfRule>
  </conditionalFormatting>
  <conditionalFormatting sqref="C20">
    <cfRule type="expression" dxfId="25" priority="3">
      <formula>MONTH(C20)&lt;&gt;MONTH($C$3)</formula>
    </cfRule>
    <cfRule type="expression" dxfId="24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4.83203125" customWidth="1"/>
    <col min="15" max="21" width="2.5" customWidth="1"/>
    <col min="22" max="22" width="4.83203125" customWidth="1"/>
    <col min="23" max="29" width="2.5" customWidth="1"/>
    <col min="30" max="30" width="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29">
        <f>DATE(About!P8,About!P10+6,1)</f>
        <v>46204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DATE(About!P8,About!P10+6,1)</f>
        <v>46204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199">
        <f>C6</f>
        <v>46201</v>
      </c>
      <c r="D5" s="164"/>
      <c r="E5" s="199">
        <f>E6</f>
        <v>46202</v>
      </c>
      <c r="F5" s="164"/>
      <c r="G5" s="199">
        <f>G6</f>
        <v>46203</v>
      </c>
      <c r="H5" s="164"/>
      <c r="I5" s="199">
        <f>I6</f>
        <v>46204</v>
      </c>
      <c r="J5" s="164"/>
      <c r="K5" s="199">
        <f>K6</f>
        <v>46205</v>
      </c>
      <c r="L5" s="163"/>
      <c r="M5" s="164"/>
      <c r="N5" s="103"/>
      <c r="O5" s="199">
        <f>O6</f>
        <v>46206</v>
      </c>
      <c r="P5" s="163"/>
      <c r="Q5" s="163"/>
      <c r="R5" s="163"/>
      <c r="S5" s="163"/>
      <c r="T5" s="163"/>
      <c r="U5" s="163"/>
      <c r="V5" s="164"/>
      <c r="W5" s="199">
        <f>W6</f>
        <v>46207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3">
        <f>$C$3-(WEEKDAY($C$3,1)-(start_day-1))-IF((WEEKDAY($C$3,1)-(start_day-1))&lt;=0,7,0)+1</f>
        <v>46201</v>
      </c>
      <c r="D6" s="172"/>
      <c r="E6" s="205">
        <f>C6+1</f>
        <v>46202</v>
      </c>
      <c r="F6" s="172"/>
      <c r="G6" s="205">
        <f>E6+1</f>
        <v>46203</v>
      </c>
      <c r="H6" s="172"/>
      <c r="I6" s="205">
        <f>G6+1</f>
        <v>46204</v>
      </c>
      <c r="J6" s="172"/>
      <c r="K6" s="205">
        <f>I6+1</f>
        <v>46205</v>
      </c>
      <c r="L6" s="151"/>
      <c r="M6" s="152"/>
      <c r="N6" s="123"/>
      <c r="O6" s="205">
        <f>K6+1</f>
        <v>46206</v>
      </c>
      <c r="P6" s="151"/>
      <c r="Q6" s="151"/>
      <c r="R6" s="151"/>
      <c r="S6" s="151"/>
      <c r="T6" s="151"/>
      <c r="U6" s="151"/>
      <c r="V6" s="172"/>
      <c r="W6" s="228">
        <f>O6+1</f>
        <v>46207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6"/>
      <c r="D7" s="176"/>
      <c r="E7" s="208"/>
      <c r="F7" s="176"/>
      <c r="G7" s="208"/>
      <c r="H7" s="176"/>
      <c r="I7" s="208"/>
      <c r="J7" s="176"/>
      <c r="K7" s="208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26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27">
        <f>W6+1</f>
        <v>46208</v>
      </c>
      <c r="D8" s="184"/>
      <c r="E8" s="209"/>
      <c r="F8" s="172"/>
      <c r="G8" s="209"/>
      <c r="H8" s="172"/>
      <c r="I8" s="209"/>
      <c r="J8" s="172"/>
      <c r="K8" s="209"/>
      <c r="L8" s="151"/>
      <c r="M8" s="152"/>
      <c r="N8" s="85"/>
      <c r="O8" s="209"/>
      <c r="P8" s="151"/>
      <c r="Q8" s="151"/>
      <c r="R8" s="151"/>
      <c r="S8" s="151"/>
      <c r="T8" s="151"/>
      <c r="U8" s="151"/>
      <c r="V8" s="172"/>
      <c r="W8" s="216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46209</v>
      </c>
      <c r="F9" s="172"/>
      <c r="G9" s="210">
        <f>E9+1</f>
        <v>46210</v>
      </c>
      <c r="H9" s="172"/>
      <c r="I9" s="210">
        <f>G9+1</f>
        <v>46211</v>
      </c>
      <c r="J9" s="172"/>
      <c r="K9" s="210">
        <f>I9+1</f>
        <v>46212</v>
      </c>
      <c r="L9" s="151"/>
      <c r="M9" s="152"/>
      <c r="N9" s="86"/>
      <c r="O9" s="210">
        <f>K9+1</f>
        <v>46213</v>
      </c>
      <c r="P9" s="151"/>
      <c r="Q9" s="151"/>
      <c r="R9" s="151"/>
      <c r="S9" s="151"/>
      <c r="T9" s="151"/>
      <c r="U9" s="151"/>
      <c r="V9" s="172"/>
      <c r="W9" s="211">
        <f>O9+1</f>
        <v>46214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26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26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27">
        <f>W9+1</f>
        <v>46215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129"/>
      <c r="X11" s="24"/>
      <c r="Y11" s="24"/>
      <c r="Z11" s="24"/>
      <c r="AA11" s="24"/>
      <c r="AB11" s="24"/>
      <c r="AC11" s="24"/>
      <c r="AD11" s="105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46216</v>
      </c>
      <c r="F12" s="172"/>
      <c r="G12" s="210">
        <f>E12+1</f>
        <v>46217</v>
      </c>
      <c r="H12" s="172"/>
      <c r="I12" s="210">
        <f>G12+1</f>
        <v>46218</v>
      </c>
      <c r="J12" s="172"/>
      <c r="K12" s="210">
        <f>I12+1</f>
        <v>46219</v>
      </c>
      <c r="L12" s="151"/>
      <c r="M12" s="152"/>
      <c r="N12" s="86"/>
      <c r="O12" s="210">
        <f>K12+1</f>
        <v>46220</v>
      </c>
      <c r="P12" s="151"/>
      <c r="Q12" s="151"/>
      <c r="R12" s="151"/>
      <c r="S12" s="151"/>
      <c r="T12" s="151"/>
      <c r="U12" s="151"/>
      <c r="V12" s="172"/>
      <c r="W12" s="211">
        <f>O12+1</f>
        <v>46221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26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26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27">
        <f>W12+1</f>
        <v>46222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129"/>
      <c r="X14" s="24"/>
      <c r="Y14" s="24"/>
      <c r="Z14" s="24"/>
      <c r="AA14" s="24"/>
      <c r="AB14" s="24"/>
      <c r="AC14" s="24"/>
      <c r="AD14" s="105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46223</v>
      </c>
      <c r="F15" s="172"/>
      <c r="G15" s="210">
        <f>E15+1</f>
        <v>46224</v>
      </c>
      <c r="H15" s="172"/>
      <c r="I15" s="210">
        <f>G15+1</f>
        <v>46225</v>
      </c>
      <c r="J15" s="172"/>
      <c r="K15" s="210">
        <f>I15+1</f>
        <v>46226</v>
      </c>
      <c r="L15" s="151"/>
      <c r="M15" s="152"/>
      <c r="N15" s="86"/>
      <c r="O15" s="210">
        <f>K15+1</f>
        <v>46227</v>
      </c>
      <c r="P15" s="151"/>
      <c r="Q15" s="151"/>
      <c r="R15" s="151"/>
      <c r="S15" s="151"/>
      <c r="T15" s="151"/>
      <c r="U15" s="151"/>
      <c r="V15" s="172"/>
      <c r="W15" s="211">
        <f>O15+1</f>
        <v>46228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26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26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27">
        <f>W15+1</f>
        <v>46229</v>
      </c>
      <c r="D17" s="184"/>
      <c r="E17" s="94"/>
      <c r="F17" s="96"/>
      <c r="G17" s="94"/>
      <c r="H17" s="96"/>
      <c r="I17" s="221"/>
      <c r="J17" s="218"/>
      <c r="K17" s="109"/>
      <c r="L17" s="110"/>
      <c r="M17" s="110"/>
      <c r="N17" s="111"/>
      <c r="O17" s="144"/>
      <c r="P17" s="145"/>
      <c r="Q17" s="145"/>
      <c r="R17" s="145"/>
      <c r="S17" s="145"/>
      <c r="T17" s="145"/>
      <c r="U17" s="145"/>
      <c r="V17" s="111"/>
      <c r="W17" s="94"/>
      <c r="X17" s="95"/>
      <c r="Y17" s="95"/>
      <c r="Z17" s="95"/>
      <c r="AA17" s="95"/>
      <c r="AB17" s="95"/>
      <c r="AC17" s="95"/>
      <c r="AD17" s="96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46230</v>
      </c>
      <c r="F18" s="172"/>
      <c r="G18" s="210">
        <f>E18+1</f>
        <v>46231</v>
      </c>
      <c r="H18" s="172"/>
      <c r="I18" s="210">
        <f>G18+1</f>
        <v>46232</v>
      </c>
      <c r="J18" s="172"/>
      <c r="K18" s="124">
        <f>I18+1</f>
        <v>46233</v>
      </c>
      <c r="L18" s="125"/>
      <c r="M18" s="125"/>
      <c r="N18" s="97"/>
      <c r="O18" s="212">
        <f>K18+1</f>
        <v>46234</v>
      </c>
      <c r="P18" s="151"/>
      <c r="Q18" s="151"/>
      <c r="R18" s="151"/>
      <c r="S18" s="151"/>
      <c r="T18" s="151"/>
      <c r="U18" s="151"/>
      <c r="V18" s="172"/>
      <c r="W18" s="212">
        <f>O18+1</f>
        <v>46235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26"/>
      <c r="D19" s="176"/>
      <c r="E19" s="226"/>
      <c r="F19" s="176"/>
      <c r="G19" s="226"/>
      <c r="H19" s="176"/>
      <c r="I19" s="226"/>
      <c r="J19" s="176"/>
      <c r="K19" s="126"/>
      <c r="L19" s="127"/>
      <c r="M19" s="127"/>
      <c r="N19" s="128"/>
      <c r="O19" s="206"/>
      <c r="P19" s="178"/>
      <c r="Q19" s="178"/>
      <c r="R19" s="178"/>
      <c r="S19" s="178"/>
      <c r="T19" s="178"/>
      <c r="U19" s="178"/>
      <c r="V19" s="176"/>
      <c r="W19" s="20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46236</v>
      </c>
      <c r="D20" s="184"/>
      <c r="E20" s="94"/>
      <c r="F20" s="96"/>
      <c r="G20" s="94"/>
      <c r="H20" s="96"/>
      <c r="I20" s="221"/>
      <c r="J20" s="218"/>
      <c r="K20" s="109"/>
      <c r="L20" s="110"/>
      <c r="M20" s="110"/>
      <c r="N20" s="111"/>
      <c r="O20" s="144"/>
      <c r="P20" s="145"/>
      <c r="Q20" s="145"/>
      <c r="R20" s="145"/>
      <c r="S20" s="145"/>
      <c r="T20" s="145"/>
      <c r="U20" s="145"/>
      <c r="V20" s="111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46237</v>
      </c>
      <c r="F21" s="172"/>
      <c r="G21" s="212">
        <f>E21+1</f>
        <v>46238</v>
      </c>
      <c r="H21" s="172"/>
      <c r="I21" s="212">
        <f>G21+1</f>
        <v>46239</v>
      </c>
      <c r="J21" s="172"/>
      <c r="K21" s="124">
        <f>I21+1</f>
        <v>46240</v>
      </c>
      <c r="L21" s="125"/>
      <c r="M21" s="125"/>
      <c r="N21" s="97"/>
      <c r="O21" s="212">
        <f>K21+1</f>
        <v>46241</v>
      </c>
      <c r="P21" s="151"/>
      <c r="Q21" s="151"/>
      <c r="R21" s="151"/>
      <c r="S21" s="151"/>
      <c r="T21" s="151"/>
      <c r="U21" s="151"/>
      <c r="V21" s="172"/>
      <c r="W21" s="212">
        <f>O21+1</f>
        <v>46242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126"/>
      <c r="L22" s="127"/>
      <c r="M22" s="127"/>
      <c r="N22" s="128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46174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46235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>
        <f t="shared" si="0"/>
        <v>46174</v>
      </c>
      <c r="Q28" s="75">
        <f t="shared" si="0"/>
        <v>46175</v>
      </c>
      <c r="R28" s="75">
        <f t="shared" si="0"/>
        <v>46176</v>
      </c>
      <c r="S28" s="75">
        <f t="shared" si="0"/>
        <v>46177</v>
      </c>
      <c r="T28" s="75">
        <f t="shared" si="0"/>
        <v>46178</v>
      </c>
      <c r="U28" s="75">
        <f t="shared" si="0"/>
        <v>46179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 t="str">
        <f t="shared" si="1"/>
        <v/>
      </c>
      <c r="Z28" s="75" t="str">
        <f t="shared" si="1"/>
        <v/>
      </c>
      <c r="AA28" s="75" t="str">
        <f t="shared" si="1"/>
        <v/>
      </c>
      <c r="AB28" s="75" t="str">
        <f t="shared" si="1"/>
        <v/>
      </c>
      <c r="AC28" s="75" t="str">
        <f t="shared" si="1"/>
        <v/>
      </c>
      <c r="AD28" s="75">
        <f t="shared" si="1"/>
        <v>46235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46180</v>
      </c>
      <c r="P29" s="75">
        <f t="shared" si="0"/>
        <v>46181</v>
      </c>
      <c r="Q29" s="75">
        <f t="shared" si="0"/>
        <v>46182</v>
      </c>
      <c r="R29" s="75">
        <f t="shared" si="0"/>
        <v>46183</v>
      </c>
      <c r="S29" s="75">
        <f t="shared" si="0"/>
        <v>46184</v>
      </c>
      <c r="T29" s="75">
        <f t="shared" si="0"/>
        <v>46185</v>
      </c>
      <c r="U29" s="75">
        <f t="shared" si="0"/>
        <v>46186</v>
      </c>
      <c r="V29" s="72"/>
      <c r="W29" s="72"/>
      <c r="X29" s="75">
        <f t="shared" si="1"/>
        <v>46236</v>
      </c>
      <c r="Y29" s="75">
        <f t="shared" si="1"/>
        <v>46237</v>
      </c>
      <c r="Z29" s="75">
        <f t="shared" si="1"/>
        <v>46238</v>
      </c>
      <c r="AA29" s="75">
        <f t="shared" si="1"/>
        <v>46239</v>
      </c>
      <c r="AB29" s="75">
        <f t="shared" si="1"/>
        <v>46240</v>
      </c>
      <c r="AC29" s="75">
        <f t="shared" si="1"/>
        <v>46241</v>
      </c>
      <c r="AD29" s="75">
        <f t="shared" si="1"/>
        <v>46242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46187</v>
      </c>
      <c r="P30" s="75">
        <f t="shared" si="0"/>
        <v>46188</v>
      </c>
      <c r="Q30" s="75">
        <f t="shared" si="0"/>
        <v>46189</v>
      </c>
      <c r="R30" s="75">
        <f t="shared" si="0"/>
        <v>46190</v>
      </c>
      <c r="S30" s="75">
        <f t="shared" si="0"/>
        <v>46191</v>
      </c>
      <c r="T30" s="75">
        <f t="shared" si="0"/>
        <v>46192</v>
      </c>
      <c r="U30" s="75">
        <f t="shared" si="0"/>
        <v>46193</v>
      </c>
      <c r="V30" s="72"/>
      <c r="W30" s="72"/>
      <c r="X30" s="75">
        <f t="shared" si="1"/>
        <v>46243</v>
      </c>
      <c r="Y30" s="75">
        <f t="shared" si="1"/>
        <v>46244</v>
      </c>
      <c r="Z30" s="75">
        <f t="shared" si="1"/>
        <v>46245</v>
      </c>
      <c r="AA30" s="75">
        <f t="shared" si="1"/>
        <v>46246</v>
      </c>
      <c r="AB30" s="75">
        <f t="shared" si="1"/>
        <v>46247</v>
      </c>
      <c r="AC30" s="75">
        <f t="shared" si="1"/>
        <v>46248</v>
      </c>
      <c r="AD30" s="75">
        <f t="shared" si="1"/>
        <v>46249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46194</v>
      </c>
      <c r="P31" s="75">
        <f t="shared" si="0"/>
        <v>46195</v>
      </c>
      <c r="Q31" s="75">
        <f t="shared" si="0"/>
        <v>46196</v>
      </c>
      <c r="R31" s="75">
        <f t="shared" si="0"/>
        <v>46197</v>
      </c>
      <c r="S31" s="75">
        <f t="shared" si="0"/>
        <v>46198</v>
      </c>
      <c r="T31" s="75">
        <f t="shared" si="0"/>
        <v>46199</v>
      </c>
      <c r="U31" s="75">
        <f t="shared" si="0"/>
        <v>46200</v>
      </c>
      <c r="V31" s="72"/>
      <c r="W31" s="72"/>
      <c r="X31" s="75">
        <f t="shared" si="1"/>
        <v>46250</v>
      </c>
      <c r="Y31" s="75">
        <f t="shared" si="1"/>
        <v>46251</v>
      </c>
      <c r="Z31" s="75">
        <f t="shared" si="1"/>
        <v>46252</v>
      </c>
      <c r="AA31" s="75">
        <f t="shared" si="1"/>
        <v>46253</v>
      </c>
      <c r="AB31" s="75">
        <f t="shared" si="1"/>
        <v>46254</v>
      </c>
      <c r="AC31" s="75">
        <f t="shared" si="1"/>
        <v>46255</v>
      </c>
      <c r="AD31" s="75">
        <f t="shared" si="1"/>
        <v>46256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46201</v>
      </c>
      <c r="P32" s="75">
        <f t="shared" si="0"/>
        <v>46202</v>
      </c>
      <c r="Q32" s="75">
        <f t="shared" si="0"/>
        <v>46203</v>
      </c>
      <c r="R32" s="75" t="str">
        <f t="shared" si="0"/>
        <v/>
      </c>
      <c r="S32" s="75" t="str">
        <f t="shared" si="0"/>
        <v/>
      </c>
      <c r="T32" s="75" t="str">
        <f t="shared" si="0"/>
        <v/>
      </c>
      <c r="U32" s="75" t="str">
        <f t="shared" si="0"/>
        <v/>
      </c>
      <c r="V32" s="72"/>
      <c r="W32" s="72"/>
      <c r="X32" s="75">
        <f t="shared" si="1"/>
        <v>46257</v>
      </c>
      <c r="Y32" s="75">
        <f t="shared" si="1"/>
        <v>46258</v>
      </c>
      <c r="Z32" s="75">
        <f t="shared" si="1"/>
        <v>46259</v>
      </c>
      <c r="AA32" s="75">
        <f t="shared" si="1"/>
        <v>46260</v>
      </c>
      <c r="AB32" s="75">
        <f t="shared" si="1"/>
        <v>46261</v>
      </c>
      <c r="AC32" s="75">
        <f t="shared" si="1"/>
        <v>46262</v>
      </c>
      <c r="AD32" s="75">
        <f t="shared" si="1"/>
        <v>46263</v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2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>
        <f t="shared" si="1"/>
        <v>46264</v>
      </c>
      <c r="Y33" s="75">
        <f t="shared" si="1"/>
        <v>46265</v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75"/>
      <c r="P34" s="75"/>
      <c r="Q34" s="75"/>
      <c r="R34" s="75"/>
      <c r="S34" s="75"/>
      <c r="T34" s="75"/>
      <c r="U34" s="75"/>
      <c r="V34" s="72"/>
      <c r="W34" s="72"/>
      <c r="X34" s="75"/>
      <c r="Y34" s="75"/>
      <c r="Z34" s="75"/>
      <c r="AA34" s="75"/>
      <c r="AB34" s="75"/>
      <c r="AC34" s="75"/>
      <c r="AD34" s="75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2"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W16:AD16"/>
    <mergeCell ref="O18:V18"/>
    <mergeCell ref="W18:AD18"/>
    <mergeCell ref="C26:K27"/>
    <mergeCell ref="C28:K28"/>
    <mergeCell ref="C29:K30"/>
    <mergeCell ref="C31:K32"/>
    <mergeCell ref="C19:D19"/>
    <mergeCell ref="E19:F19"/>
    <mergeCell ref="G19:H19"/>
    <mergeCell ref="I19:J19"/>
    <mergeCell ref="C20:D21"/>
    <mergeCell ref="I20:J20"/>
    <mergeCell ref="E21:F21"/>
    <mergeCell ref="C17:D18"/>
    <mergeCell ref="I17:J17"/>
    <mergeCell ref="E18:F18"/>
    <mergeCell ref="G18:H18"/>
    <mergeCell ref="I18:J18"/>
    <mergeCell ref="G21:H21"/>
    <mergeCell ref="I21:J21"/>
    <mergeCell ref="C22:D22"/>
    <mergeCell ref="E22:F22"/>
    <mergeCell ref="G22:H22"/>
    <mergeCell ref="I22:J22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12:J12"/>
    <mergeCell ref="K12:M12"/>
    <mergeCell ref="I9:J9"/>
    <mergeCell ref="G10:H10"/>
    <mergeCell ref="I10:J10"/>
    <mergeCell ref="K10:N10"/>
  </mergeCells>
  <conditionalFormatting sqref="C6 E6 G6 I6 K6:L6 O6 W6 C8 E9 G9 I9 K9:L9 O9 W9 C11 E12 G12 I12 K12:L12 O12 W12 C14 E15 G15 I15 K15:L15 O15 W15 C17 E18 G18 I18 K18:L18 O18 W18 E21 G21 I21 K21:L21 O21 W21">
    <cfRule type="expression" dxfId="23" priority="1">
      <formula>MONTH(C6)&lt;&gt;MONTH($C$3)</formula>
    </cfRule>
    <cfRule type="expression" dxfId="22" priority="2">
      <formula>OR(WEEKDAY(C6,1)=1,WEEKDAY(C6,1)=7)</formula>
    </cfRule>
  </conditionalFormatting>
  <conditionalFormatting sqref="C20">
    <cfRule type="expression" dxfId="21" priority="3">
      <formula>MONTH(C20)&lt;&gt;MONTH($C$3)</formula>
    </cfRule>
    <cfRule type="expression" dxfId="20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O1000"/>
  <sheetViews>
    <sheetView showGridLines="0" workbookViewId="0">
      <selection activeCell="B2" sqref="B2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4.83203125" customWidth="1"/>
    <col min="15" max="21" width="2.5" customWidth="1"/>
    <col min="22" max="22" width="5" customWidth="1"/>
    <col min="23" max="29" width="2.5" customWidth="1"/>
    <col min="30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29">
        <f>DATE(About!P8,About!P10+7,1)</f>
        <v>46235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DATE(About!P8,About!P10+7,1)</f>
        <v>46235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199">
        <f>C6</f>
        <v>46229</v>
      </c>
      <c r="D5" s="164"/>
      <c r="E5" s="199">
        <f>E6</f>
        <v>46230</v>
      </c>
      <c r="F5" s="164"/>
      <c r="G5" s="199">
        <f>G6</f>
        <v>46231</v>
      </c>
      <c r="H5" s="164"/>
      <c r="I5" s="199">
        <f>I6</f>
        <v>46232</v>
      </c>
      <c r="J5" s="164"/>
      <c r="K5" s="199">
        <f>K6</f>
        <v>46233</v>
      </c>
      <c r="L5" s="163"/>
      <c r="M5" s="164"/>
      <c r="N5" s="103"/>
      <c r="O5" s="199">
        <f>O6</f>
        <v>46234</v>
      </c>
      <c r="P5" s="163"/>
      <c r="Q5" s="163"/>
      <c r="R5" s="163"/>
      <c r="S5" s="163"/>
      <c r="T5" s="163"/>
      <c r="U5" s="163"/>
      <c r="V5" s="164"/>
      <c r="W5" s="199">
        <f>W6</f>
        <v>46235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3">
        <f>$C$3-(WEEKDAY($C$3,1)-(start_day-1))-IF((WEEKDAY($C$3,1)-(start_day-1))&lt;=0,7,0)+1</f>
        <v>46229</v>
      </c>
      <c r="D6" s="172"/>
      <c r="E6" s="203">
        <f>C6+1</f>
        <v>46230</v>
      </c>
      <c r="F6" s="172"/>
      <c r="G6" s="203">
        <f>E6+1</f>
        <v>46231</v>
      </c>
      <c r="H6" s="172"/>
      <c r="I6" s="203">
        <f>G6+1</f>
        <v>46232</v>
      </c>
      <c r="J6" s="172"/>
      <c r="K6" s="205">
        <f>I6+1</f>
        <v>46233</v>
      </c>
      <c r="L6" s="151"/>
      <c r="M6" s="152"/>
      <c r="N6" s="123"/>
      <c r="O6" s="205">
        <f>K6+1</f>
        <v>46234</v>
      </c>
      <c r="P6" s="151"/>
      <c r="Q6" s="151"/>
      <c r="R6" s="151"/>
      <c r="S6" s="151"/>
      <c r="T6" s="151"/>
      <c r="U6" s="151"/>
      <c r="V6" s="172"/>
      <c r="W6" s="228">
        <f>O6+1</f>
        <v>46235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6"/>
      <c r="D7" s="176"/>
      <c r="E7" s="206"/>
      <c r="F7" s="176"/>
      <c r="G7" s="206"/>
      <c r="H7" s="176"/>
      <c r="I7" s="206"/>
      <c r="J7" s="176"/>
      <c r="K7" s="208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26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27">
        <f>W6+1</f>
        <v>46236</v>
      </c>
      <c r="D8" s="184"/>
      <c r="E8" s="207"/>
      <c r="F8" s="172"/>
      <c r="G8" s="207"/>
      <c r="H8" s="172"/>
      <c r="I8" s="207"/>
      <c r="J8" s="172"/>
      <c r="K8" s="209"/>
      <c r="L8" s="151"/>
      <c r="M8" s="152"/>
      <c r="N8" s="85"/>
      <c r="O8" s="209"/>
      <c r="P8" s="151"/>
      <c r="Q8" s="151"/>
      <c r="R8" s="151"/>
      <c r="S8" s="151"/>
      <c r="T8" s="151"/>
      <c r="U8" s="151"/>
      <c r="V8" s="172"/>
      <c r="W8" s="216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46237</v>
      </c>
      <c r="F9" s="172"/>
      <c r="G9" s="210">
        <f>E9+1</f>
        <v>46238</v>
      </c>
      <c r="H9" s="172"/>
      <c r="I9" s="210">
        <f>G9+1</f>
        <v>46239</v>
      </c>
      <c r="J9" s="172"/>
      <c r="K9" s="210">
        <f>I9+1</f>
        <v>46240</v>
      </c>
      <c r="L9" s="151"/>
      <c r="M9" s="152"/>
      <c r="N9" s="86"/>
      <c r="O9" s="210">
        <f>K9+1</f>
        <v>46241</v>
      </c>
      <c r="P9" s="151"/>
      <c r="Q9" s="151"/>
      <c r="R9" s="151"/>
      <c r="S9" s="151"/>
      <c r="T9" s="151"/>
      <c r="U9" s="151"/>
      <c r="V9" s="172"/>
      <c r="W9" s="211">
        <f>O9+1</f>
        <v>46242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26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26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27">
        <f>W9+1</f>
        <v>46243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129"/>
      <c r="X11" s="24"/>
      <c r="Y11" s="24"/>
      <c r="Z11" s="24"/>
      <c r="AA11" s="24"/>
      <c r="AB11" s="24"/>
      <c r="AC11" s="24"/>
      <c r="AD11" s="105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46244</v>
      </c>
      <c r="F12" s="172"/>
      <c r="G12" s="210">
        <f>E12+1</f>
        <v>46245</v>
      </c>
      <c r="H12" s="172"/>
      <c r="I12" s="210">
        <f>G12+1</f>
        <v>46246</v>
      </c>
      <c r="J12" s="172"/>
      <c r="K12" s="210">
        <f>I12+1</f>
        <v>46247</v>
      </c>
      <c r="L12" s="151"/>
      <c r="M12" s="152"/>
      <c r="N12" s="86"/>
      <c r="O12" s="210">
        <f>K12+1</f>
        <v>46248</v>
      </c>
      <c r="P12" s="151"/>
      <c r="Q12" s="151"/>
      <c r="R12" s="151"/>
      <c r="S12" s="151"/>
      <c r="T12" s="151"/>
      <c r="U12" s="151"/>
      <c r="V12" s="172"/>
      <c r="W12" s="211">
        <f>O12+1</f>
        <v>46249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26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26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27">
        <f>W12+1</f>
        <v>46250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129"/>
      <c r="X14" s="24"/>
      <c r="Y14" s="24"/>
      <c r="Z14" s="24"/>
      <c r="AA14" s="24"/>
      <c r="AB14" s="24"/>
      <c r="AC14" s="24"/>
      <c r="AD14" s="105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46251</v>
      </c>
      <c r="F15" s="172"/>
      <c r="G15" s="210">
        <f>E15+1</f>
        <v>46252</v>
      </c>
      <c r="H15" s="172"/>
      <c r="I15" s="210">
        <f>G15+1</f>
        <v>46253</v>
      </c>
      <c r="J15" s="172"/>
      <c r="K15" s="210">
        <f>I15+1</f>
        <v>46254</v>
      </c>
      <c r="L15" s="151"/>
      <c r="M15" s="152"/>
      <c r="N15" s="86"/>
      <c r="O15" s="210">
        <f>K15+1</f>
        <v>46255</v>
      </c>
      <c r="P15" s="151"/>
      <c r="Q15" s="151"/>
      <c r="R15" s="151"/>
      <c r="S15" s="151"/>
      <c r="T15" s="151"/>
      <c r="U15" s="151"/>
      <c r="V15" s="172"/>
      <c r="W15" s="211">
        <f>O15+1</f>
        <v>46256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26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26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27">
        <f>W15+1</f>
        <v>46257</v>
      </c>
      <c r="D17" s="184"/>
      <c r="E17" s="87"/>
      <c r="F17" s="85"/>
      <c r="G17" s="87"/>
      <c r="H17" s="85"/>
      <c r="I17" s="217"/>
      <c r="J17" s="218"/>
      <c r="K17" s="106"/>
      <c r="L17" s="107"/>
      <c r="M17" s="107"/>
      <c r="N17" s="108"/>
      <c r="O17" s="89"/>
      <c r="P17" s="130"/>
      <c r="Q17" s="130"/>
      <c r="R17" s="130"/>
      <c r="S17" s="130"/>
      <c r="T17" s="130"/>
      <c r="U17" s="130"/>
      <c r="V17" s="90"/>
      <c r="W17" s="129"/>
      <c r="X17" s="24"/>
      <c r="Y17" s="24"/>
      <c r="Z17" s="24"/>
      <c r="AA17" s="24"/>
      <c r="AB17" s="24"/>
      <c r="AC17" s="24"/>
      <c r="AD17" s="105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46258</v>
      </c>
      <c r="F18" s="172"/>
      <c r="G18" s="210">
        <f>E18+1</f>
        <v>46259</v>
      </c>
      <c r="H18" s="172"/>
      <c r="I18" s="210">
        <f>G18+1</f>
        <v>46260</v>
      </c>
      <c r="J18" s="172"/>
      <c r="K18" s="146">
        <f>I18+1</f>
        <v>46261</v>
      </c>
      <c r="L18" s="147"/>
      <c r="M18" s="147"/>
      <c r="N18" s="86"/>
      <c r="O18" s="210">
        <f>K18+1</f>
        <v>46262</v>
      </c>
      <c r="P18" s="151"/>
      <c r="Q18" s="151"/>
      <c r="R18" s="151"/>
      <c r="S18" s="151"/>
      <c r="T18" s="151"/>
      <c r="U18" s="151"/>
      <c r="V18" s="172"/>
      <c r="W18" s="211">
        <f>O18+1</f>
        <v>46263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26"/>
      <c r="D19" s="176"/>
      <c r="E19" s="208"/>
      <c r="F19" s="176"/>
      <c r="G19" s="208"/>
      <c r="H19" s="176"/>
      <c r="I19" s="208"/>
      <c r="J19" s="176"/>
      <c r="K19" s="148"/>
      <c r="L19" s="13"/>
      <c r="M19" s="13"/>
      <c r="N19" s="131"/>
      <c r="O19" s="208"/>
      <c r="P19" s="178"/>
      <c r="Q19" s="178"/>
      <c r="R19" s="178"/>
      <c r="S19" s="178"/>
      <c r="T19" s="178"/>
      <c r="U19" s="178"/>
      <c r="V19" s="176"/>
      <c r="W19" s="22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46264</v>
      </c>
      <c r="D20" s="184"/>
      <c r="E20" s="94"/>
      <c r="F20" s="96"/>
      <c r="G20" s="94"/>
      <c r="H20" s="96"/>
      <c r="I20" s="221"/>
      <c r="J20" s="218"/>
      <c r="K20" s="109"/>
      <c r="L20" s="110"/>
      <c r="M20" s="110"/>
      <c r="N20" s="111"/>
      <c r="O20" s="91"/>
      <c r="P20" s="92"/>
      <c r="Q20" s="92"/>
      <c r="R20" s="92"/>
      <c r="S20" s="92"/>
      <c r="T20" s="92"/>
      <c r="U20" s="92"/>
      <c r="V20" s="93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46265</v>
      </c>
      <c r="F21" s="172"/>
      <c r="G21" s="212">
        <f>E21+1</f>
        <v>46266</v>
      </c>
      <c r="H21" s="172"/>
      <c r="I21" s="212">
        <f>G21+1</f>
        <v>46267</v>
      </c>
      <c r="J21" s="172"/>
      <c r="K21" s="124">
        <f>I21+1</f>
        <v>46268</v>
      </c>
      <c r="L21" s="125"/>
      <c r="M21" s="125"/>
      <c r="N21" s="97"/>
      <c r="O21" s="212">
        <f>K21+1</f>
        <v>46269</v>
      </c>
      <c r="P21" s="151"/>
      <c r="Q21" s="151"/>
      <c r="R21" s="151"/>
      <c r="S21" s="151"/>
      <c r="T21" s="151"/>
      <c r="U21" s="151"/>
      <c r="V21" s="172"/>
      <c r="W21" s="212">
        <f>O21+1</f>
        <v>46270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149"/>
      <c r="L22" s="14"/>
      <c r="M22" s="14"/>
      <c r="N22" s="98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46204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46266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 t="str">
        <f t="shared" si="0"/>
        <v/>
      </c>
      <c r="Q28" s="75" t="str">
        <f t="shared" si="0"/>
        <v/>
      </c>
      <c r="R28" s="75">
        <f t="shared" si="0"/>
        <v>46204</v>
      </c>
      <c r="S28" s="75">
        <f t="shared" si="0"/>
        <v>46205</v>
      </c>
      <c r="T28" s="75">
        <f t="shared" si="0"/>
        <v>46206</v>
      </c>
      <c r="U28" s="75">
        <f t="shared" si="0"/>
        <v>46207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 t="str">
        <f t="shared" si="1"/>
        <v/>
      </c>
      <c r="Z28" s="75">
        <f t="shared" si="1"/>
        <v>46266</v>
      </c>
      <c r="AA28" s="75">
        <f t="shared" si="1"/>
        <v>46267</v>
      </c>
      <c r="AB28" s="75">
        <f t="shared" si="1"/>
        <v>46268</v>
      </c>
      <c r="AC28" s="75">
        <f t="shared" si="1"/>
        <v>46269</v>
      </c>
      <c r="AD28" s="75">
        <f t="shared" si="1"/>
        <v>46270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46208</v>
      </c>
      <c r="P29" s="75">
        <f t="shared" si="0"/>
        <v>46209</v>
      </c>
      <c r="Q29" s="75">
        <f t="shared" si="0"/>
        <v>46210</v>
      </c>
      <c r="R29" s="75">
        <f t="shared" si="0"/>
        <v>46211</v>
      </c>
      <c r="S29" s="75">
        <f t="shared" si="0"/>
        <v>46212</v>
      </c>
      <c r="T29" s="75">
        <f t="shared" si="0"/>
        <v>46213</v>
      </c>
      <c r="U29" s="75">
        <f t="shared" si="0"/>
        <v>46214</v>
      </c>
      <c r="V29" s="72"/>
      <c r="W29" s="72"/>
      <c r="X29" s="75">
        <f t="shared" si="1"/>
        <v>46271</v>
      </c>
      <c r="Y29" s="75">
        <f t="shared" si="1"/>
        <v>46272</v>
      </c>
      <c r="Z29" s="75">
        <f t="shared" si="1"/>
        <v>46273</v>
      </c>
      <c r="AA29" s="75">
        <f t="shared" si="1"/>
        <v>46274</v>
      </c>
      <c r="AB29" s="75">
        <f t="shared" si="1"/>
        <v>46275</v>
      </c>
      <c r="AC29" s="75">
        <f t="shared" si="1"/>
        <v>46276</v>
      </c>
      <c r="AD29" s="75">
        <f t="shared" si="1"/>
        <v>46277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46215</v>
      </c>
      <c r="P30" s="75">
        <f t="shared" si="0"/>
        <v>46216</v>
      </c>
      <c r="Q30" s="75">
        <f t="shared" si="0"/>
        <v>46217</v>
      </c>
      <c r="R30" s="75">
        <f t="shared" si="0"/>
        <v>46218</v>
      </c>
      <c r="S30" s="75">
        <f t="shared" si="0"/>
        <v>46219</v>
      </c>
      <c r="T30" s="75">
        <f t="shared" si="0"/>
        <v>46220</v>
      </c>
      <c r="U30" s="75">
        <f t="shared" si="0"/>
        <v>46221</v>
      </c>
      <c r="V30" s="72"/>
      <c r="W30" s="72"/>
      <c r="X30" s="75">
        <f t="shared" si="1"/>
        <v>46278</v>
      </c>
      <c r="Y30" s="75">
        <f t="shared" si="1"/>
        <v>46279</v>
      </c>
      <c r="Z30" s="75">
        <f t="shared" si="1"/>
        <v>46280</v>
      </c>
      <c r="AA30" s="75">
        <f t="shared" si="1"/>
        <v>46281</v>
      </c>
      <c r="AB30" s="75">
        <f t="shared" si="1"/>
        <v>46282</v>
      </c>
      <c r="AC30" s="75">
        <f t="shared" si="1"/>
        <v>46283</v>
      </c>
      <c r="AD30" s="75">
        <f t="shared" si="1"/>
        <v>46284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46222</v>
      </c>
      <c r="P31" s="75">
        <f t="shared" si="0"/>
        <v>46223</v>
      </c>
      <c r="Q31" s="75">
        <f t="shared" si="0"/>
        <v>46224</v>
      </c>
      <c r="R31" s="75">
        <f t="shared" si="0"/>
        <v>46225</v>
      </c>
      <c r="S31" s="75">
        <f t="shared" si="0"/>
        <v>46226</v>
      </c>
      <c r="T31" s="75">
        <f t="shared" si="0"/>
        <v>46227</v>
      </c>
      <c r="U31" s="75">
        <f t="shared" si="0"/>
        <v>46228</v>
      </c>
      <c r="V31" s="72"/>
      <c r="W31" s="72"/>
      <c r="X31" s="75">
        <f t="shared" si="1"/>
        <v>46285</v>
      </c>
      <c r="Y31" s="75">
        <f t="shared" si="1"/>
        <v>46286</v>
      </c>
      <c r="Z31" s="75">
        <f t="shared" si="1"/>
        <v>46287</v>
      </c>
      <c r="AA31" s="75">
        <f t="shared" si="1"/>
        <v>46288</v>
      </c>
      <c r="AB31" s="75">
        <f t="shared" si="1"/>
        <v>46289</v>
      </c>
      <c r="AC31" s="75">
        <f t="shared" si="1"/>
        <v>46290</v>
      </c>
      <c r="AD31" s="75">
        <f t="shared" si="1"/>
        <v>46291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46229</v>
      </c>
      <c r="P32" s="75">
        <f t="shared" si="0"/>
        <v>46230</v>
      </c>
      <c r="Q32" s="75">
        <f t="shared" si="0"/>
        <v>46231</v>
      </c>
      <c r="R32" s="75">
        <f t="shared" si="0"/>
        <v>46232</v>
      </c>
      <c r="S32" s="75">
        <f t="shared" si="0"/>
        <v>46233</v>
      </c>
      <c r="T32" s="75">
        <f t="shared" si="0"/>
        <v>46234</v>
      </c>
      <c r="U32" s="75" t="str">
        <f t="shared" si="0"/>
        <v/>
      </c>
      <c r="V32" s="72"/>
      <c r="W32" s="72"/>
      <c r="X32" s="75">
        <f t="shared" si="1"/>
        <v>46292</v>
      </c>
      <c r="Y32" s="75">
        <f t="shared" si="1"/>
        <v>46293</v>
      </c>
      <c r="Z32" s="75">
        <f t="shared" si="1"/>
        <v>46294</v>
      </c>
      <c r="AA32" s="75">
        <f t="shared" si="1"/>
        <v>46295</v>
      </c>
      <c r="AB32" s="75" t="str">
        <f t="shared" si="1"/>
        <v/>
      </c>
      <c r="AC32" s="75" t="str">
        <f t="shared" si="1"/>
        <v/>
      </c>
      <c r="AD32" s="75" t="str">
        <f t="shared" si="1"/>
        <v/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5" customHeight="1" x14ac:dyDescent="0.15">
      <c r="A33" s="29"/>
      <c r="B33" s="9"/>
      <c r="C33" s="132"/>
      <c r="D33" s="132"/>
      <c r="E33" s="132"/>
      <c r="F33" s="132"/>
      <c r="G33" s="132"/>
      <c r="H33" s="132"/>
      <c r="I33" s="132"/>
      <c r="J33" s="132"/>
      <c r="K33" s="132"/>
      <c r="L33" s="9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2"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W16:AD16"/>
    <mergeCell ref="O18:V18"/>
    <mergeCell ref="W18:AD18"/>
    <mergeCell ref="C26:K27"/>
    <mergeCell ref="C28:K28"/>
    <mergeCell ref="C29:K30"/>
    <mergeCell ref="C31:K32"/>
    <mergeCell ref="C19:D19"/>
    <mergeCell ref="E19:F19"/>
    <mergeCell ref="G19:H19"/>
    <mergeCell ref="I19:J19"/>
    <mergeCell ref="C20:D21"/>
    <mergeCell ref="I20:J20"/>
    <mergeCell ref="E21:F21"/>
    <mergeCell ref="C17:D18"/>
    <mergeCell ref="I17:J17"/>
    <mergeCell ref="E18:F18"/>
    <mergeCell ref="G18:H18"/>
    <mergeCell ref="I18:J18"/>
    <mergeCell ref="G21:H21"/>
    <mergeCell ref="I21:J21"/>
    <mergeCell ref="C22:D22"/>
    <mergeCell ref="E22:F22"/>
    <mergeCell ref="G22:H22"/>
    <mergeCell ref="I22:J22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12:J12"/>
    <mergeCell ref="K12:M12"/>
    <mergeCell ref="I9:J9"/>
    <mergeCell ref="G10:H10"/>
    <mergeCell ref="I10:J10"/>
    <mergeCell ref="K10:N10"/>
  </mergeCells>
  <conditionalFormatting sqref="C6 E6 G6 I6 K6:L6 O6 W6 C8 E9 G9 I9 K9:L9 O9 W9 C11 E12 G12 I12 K12:L12 O12 W12 C14 E15 G15 I15 K15:L15 O15 W15 C17 E18 G18 I18 K18:L18 O18 W18 E21 G21 I21 K21:L21 O21 W21">
    <cfRule type="expression" dxfId="19" priority="1">
      <formula>MONTH(C6)&lt;&gt;MONTH($C$3)</formula>
    </cfRule>
    <cfRule type="expression" dxfId="18" priority="2">
      <formula>OR(WEEKDAY(C6,1)=1,WEEKDAY(C6,1)=7)</formula>
    </cfRule>
  </conditionalFormatting>
  <conditionalFormatting sqref="C20">
    <cfRule type="expression" dxfId="17" priority="3">
      <formula>MONTH(C20)&lt;&gt;MONTH($C$3)</formula>
    </cfRule>
    <cfRule type="expression" dxfId="16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4.5" customWidth="1"/>
    <col min="15" max="21" width="2.5" customWidth="1"/>
    <col min="22" max="22" width="4" customWidth="1"/>
    <col min="23" max="29" width="2.5" customWidth="1"/>
    <col min="30" max="30" width="4.3320312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29">
        <f>DATE(About!P8,About!P10+8,1)</f>
        <v>46266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DATE(About!P8,About!P10+8,1)</f>
        <v>46266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199">
        <f>C6</f>
        <v>46264</v>
      </c>
      <c r="D5" s="164"/>
      <c r="E5" s="199">
        <f>E6</f>
        <v>46265</v>
      </c>
      <c r="F5" s="164"/>
      <c r="G5" s="199">
        <f>G6</f>
        <v>46266</v>
      </c>
      <c r="H5" s="164"/>
      <c r="I5" s="199">
        <f>I6</f>
        <v>46267</v>
      </c>
      <c r="J5" s="164"/>
      <c r="K5" s="199">
        <f>K6</f>
        <v>46268</v>
      </c>
      <c r="L5" s="163"/>
      <c r="M5" s="164"/>
      <c r="N5" s="103"/>
      <c r="O5" s="199">
        <f>O6</f>
        <v>46269</v>
      </c>
      <c r="P5" s="163"/>
      <c r="Q5" s="163"/>
      <c r="R5" s="163"/>
      <c r="S5" s="163"/>
      <c r="T5" s="163"/>
      <c r="U5" s="163"/>
      <c r="V5" s="164"/>
      <c r="W5" s="199">
        <f>W6</f>
        <v>46270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28">
        <f>$C$3-(WEEKDAY($C$3,1)-(start_day-1))-IF((WEEKDAY($C$3,1)-(start_day-1))&lt;=0,7,0)+1</f>
        <v>46264</v>
      </c>
      <c r="D6" s="172"/>
      <c r="E6" s="205">
        <f>C6+1</f>
        <v>46265</v>
      </c>
      <c r="F6" s="172"/>
      <c r="G6" s="205">
        <f>E6+1</f>
        <v>46266</v>
      </c>
      <c r="H6" s="172"/>
      <c r="I6" s="205">
        <f>G6+1</f>
        <v>46267</v>
      </c>
      <c r="J6" s="172"/>
      <c r="K6" s="205">
        <f>I6+1</f>
        <v>46268</v>
      </c>
      <c r="L6" s="151"/>
      <c r="M6" s="152"/>
      <c r="N6" s="123"/>
      <c r="O6" s="205">
        <f>K6+1</f>
        <v>46269</v>
      </c>
      <c r="P6" s="151"/>
      <c r="Q6" s="151"/>
      <c r="R6" s="151"/>
      <c r="S6" s="151"/>
      <c r="T6" s="151"/>
      <c r="U6" s="151"/>
      <c r="V6" s="172"/>
      <c r="W6" s="228">
        <f>O6+1</f>
        <v>46270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26"/>
      <c r="D7" s="176"/>
      <c r="E7" s="208"/>
      <c r="F7" s="176"/>
      <c r="G7" s="208"/>
      <c r="H7" s="176"/>
      <c r="I7" s="208"/>
      <c r="J7" s="176"/>
      <c r="K7" s="208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26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27">
        <f>W6+1</f>
        <v>46271</v>
      </c>
      <c r="D8" s="184"/>
      <c r="E8" s="209"/>
      <c r="F8" s="172"/>
      <c r="G8" s="209"/>
      <c r="H8" s="172"/>
      <c r="I8" s="209"/>
      <c r="J8" s="172"/>
      <c r="K8" s="209"/>
      <c r="L8" s="151"/>
      <c r="M8" s="152"/>
      <c r="N8" s="85"/>
      <c r="O8" s="209"/>
      <c r="P8" s="151"/>
      <c r="Q8" s="151"/>
      <c r="R8" s="151"/>
      <c r="S8" s="151"/>
      <c r="T8" s="151"/>
      <c r="U8" s="151"/>
      <c r="V8" s="172"/>
      <c r="W8" s="216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46272</v>
      </c>
      <c r="F9" s="172"/>
      <c r="G9" s="210">
        <f>E9+1</f>
        <v>46273</v>
      </c>
      <c r="H9" s="172"/>
      <c r="I9" s="210">
        <f>G9+1</f>
        <v>46274</v>
      </c>
      <c r="J9" s="172"/>
      <c r="K9" s="210">
        <f>I9+1</f>
        <v>46275</v>
      </c>
      <c r="L9" s="151"/>
      <c r="M9" s="152"/>
      <c r="N9" s="86"/>
      <c r="O9" s="210">
        <f>K9+1</f>
        <v>46276</v>
      </c>
      <c r="P9" s="151"/>
      <c r="Q9" s="151"/>
      <c r="R9" s="151"/>
      <c r="S9" s="151"/>
      <c r="T9" s="151"/>
      <c r="U9" s="151"/>
      <c r="V9" s="172"/>
      <c r="W9" s="211">
        <f>O9+1</f>
        <v>46277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26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26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27">
        <f>W9+1</f>
        <v>46278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129"/>
      <c r="X11" s="24"/>
      <c r="Y11" s="24"/>
      <c r="Z11" s="24"/>
      <c r="AA11" s="24"/>
      <c r="AB11" s="24"/>
      <c r="AC11" s="24"/>
      <c r="AD11" s="105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46279</v>
      </c>
      <c r="F12" s="172"/>
      <c r="G12" s="210">
        <f>E12+1</f>
        <v>46280</v>
      </c>
      <c r="H12" s="172"/>
      <c r="I12" s="210">
        <f>G12+1</f>
        <v>46281</v>
      </c>
      <c r="J12" s="172"/>
      <c r="K12" s="210">
        <f>I12+1</f>
        <v>46282</v>
      </c>
      <c r="L12" s="151"/>
      <c r="M12" s="152"/>
      <c r="N12" s="86"/>
      <c r="O12" s="210">
        <f>K12+1</f>
        <v>46283</v>
      </c>
      <c r="P12" s="151"/>
      <c r="Q12" s="151"/>
      <c r="R12" s="151"/>
      <c r="S12" s="151"/>
      <c r="T12" s="151"/>
      <c r="U12" s="151"/>
      <c r="V12" s="172"/>
      <c r="W12" s="211">
        <f>O12+1</f>
        <v>46284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26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26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27">
        <f>W12+1</f>
        <v>46285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129"/>
      <c r="X14" s="24"/>
      <c r="Y14" s="24"/>
      <c r="Z14" s="24"/>
      <c r="AA14" s="24"/>
      <c r="AB14" s="24"/>
      <c r="AC14" s="24"/>
      <c r="AD14" s="105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46286</v>
      </c>
      <c r="F15" s="172"/>
      <c r="G15" s="210">
        <f>E15+1</f>
        <v>46287</v>
      </c>
      <c r="H15" s="172"/>
      <c r="I15" s="210">
        <f>G15+1</f>
        <v>46288</v>
      </c>
      <c r="J15" s="172"/>
      <c r="K15" s="210">
        <f>I15+1</f>
        <v>46289</v>
      </c>
      <c r="L15" s="151"/>
      <c r="M15" s="152"/>
      <c r="N15" s="86"/>
      <c r="O15" s="210">
        <f>K15+1</f>
        <v>46290</v>
      </c>
      <c r="P15" s="151"/>
      <c r="Q15" s="151"/>
      <c r="R15" s="151"/>
      <c r="S15" s="151"/>
      <c r="T15" s="151"/>
      <c r="U15" s="151"/>
      <c r="V15" s="172"/>
      <c r="W15" s="211">
        <f>O15+1</f>
        <v>46291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26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26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27">
        <f>W15+1</f>
        <v>46292</v>
      </c>
      <c r="D17" s="184"/>
      <c r="E17" s="94"/>
      <c r="F17" s="96"/>
      <c r="G17" s="94"/>
      <c r="H17" s="96"/>
      <c r="I17" s="221"/>
      <c r="J17" s="218"/>
      <c r="K17" s="109"/>
      <c r="L17" s="110"/>
      <c r="M17" s="110"/>
      <c r="N17" s="111"/>
      <c r="O17" s="221"/>
      <c r="P17" s="225"/>
      <c r="Q17" s="225"/>
      <c r="R17" s="225"/>
      <c r="S17" s="225"/>
      <c r="T17" s="225"/>
      <c r="U17" s="225"/>
      <c r="V17" s="218"/>
      <c r="W17" s="94"/>
      <c r="X17" s="95"/>
      <c r="Y17" s="95"/>
      <c r="Z17" s="95"/>
      <c r="AA17" s="95"/>
      <c r="AB17" s="95"/>
      <c r="AC17" s="95"/>
      <c r="AD17" s="96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46293</v>
      </c>
      <c r="F18" s="172"/>
      <c r="G18" s="212">
        <f>E18+1</f>
        <v>46294</v>
      </c>
      <c r="H18" s="172"/>
      <c r="I18" s="212">
        <f>G18+1</f>
        <v>46295</v>
      </c>
      <c r="J18" s="172"/>
      <c r="K18" s="124">
        <f>I18+1</f>
        <v>46296</v>
      </c>
      <c r="L18" s="125"/>
      <c r="M18" s="125"/>
      <c r="N18" s="97"/>
      <c r="O18" s="212">
        <f>K18+1</f>
        <v>46297</v>
      </c>
      <c r="P18" s="151"/>
      <c r="Q18" s="151"/>
      <c r="R18" s="151"/>
      <c r="S18" s="151"/>
      <c r="T18" s="151"/>
      <c r="U18" s="151"/>
      <c r="V18" s="172"/>
      <c r="W18" s="212">
        <f>O18+1</f>
        <v>46298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26"/>
      <c r="D19" s="176"/>
      <c r="E19" s="206"/>
      <c r="F19" s="176"/>
      <c r="G19" s="206"/>
      <c r="H19" s="176"/>
      <c r="I19" s="206"/>
      <c r="J19" s="176"/>
      <c r="K19" s="126"/>
      <c r="L19" s="127"/>
      <c r="M19" s="127"/>
      <c r="N19" s="128"/>
      <c r="O19" s="206"/>
      <c r="P19" s="178"/>
      <c r="Q19" s="178"/>
      <c r="R19" s="178"/>
      <c r="S19" s="178"/>
      <c r="T19" s="178"/>
      <c r="U19" s="178"/>
      <c r="V19" s="176"/>
      <c r="W19" s="20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46299</v>
      </c>
      <c r="D20" s="184"/>
      <c r="E20" s="94"/>
      <c r="F20" s="96"/>
      <c r="G20" s="94"/>
      <c r="H20" s="96"/>
      <c r="I20" s="221"/>
      <c r="J20" s="218"/>
      <c r="K20" s="109"/>
      <c r="L20" s="110"/>
      <c r="M20" s="110"/>
      <c r="N20" s="111"/>
      <c r="O20" s="221"/>
      <c r="P20" s="225"/>
      <c r="Q20" s="225"/>
      <c r="R20" s="225"/>
      <c r="S20" s="225"/>
      <c r="T20" s="225"/>
      <c r="U20" s="225"/>
      <c r="V20" s="218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46300</v>
      </c>
      <c r="F21" s="172"/>
      <c r="G21" s="212">
        <f>E21+1</f>
        <v>46301</v>
      </c>
      <c r="H21" s="172"/>
      <c r="I21" s="212">
        <f>G21+1</f>
        <v>46302</v>
      </c>
      <c r="J21" s="172"/>
      <c r="K21" s="124">
        <f>I21+1</f>
        <v>46303</v>
      </c>
      <c r="L21" s="125"/>
      <c r="M21" s="125"/>
      <c r="N21" s="97"/>
      <c r="O21" s="212">
        <f>K21+1</f>
        <v>46304</v>
      </c>
      <c r="P21" s="151"/>
      <c r="Q21" s="151"/>
      <c r="R21" s="151"/>
      <c r="S21" s="151"/>
      <c r="T21" s="151"/>
      <c r="U21" s="151"/>
      <c r="V21" s="172"/>
      <c r="W21" s="212">
        <f>O21+1</f>
        <v>46305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126"/>
      <c r="L22" s="127"/>
      <c r="M22" s="127"/>
      <c r="N22" s="128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46235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46296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 t="str">
        <f t="shared" si="0"/>
        <v/>
      </c>
      <c r="Q28" s="75" t="str">
        <f t="shared" si="0"/>
        <v/>
      </c>
      <c r="R28" s="75" t="str">
        <f t="shared" si="0"/>
        <v/>
      </c>
      <c r="S28" s="75" t="str">
        <f t="shared" si="0"/>
        <v/>
      </c>
      <c r="T28" s="75" t="str">
        <f t="shared" si="0"/>
        <v/>
      </c>
      <c r="U28" s="75">
        <f t="shared" si="0"/>
        <v>46235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 t="str">
        <f t="shared" si="1"/>
        <v/>
      </c>
      <c r="Z28" s="75" t="str">
        <f t="shared" si="1"/>
        <v/>
      </c>
      <c r="AA28" s="75" t="str">
        <f t="shared" si="1"/>
        <v/>
      </c>
      <c r="AB28" s="75">
        <f t="shared" si="1"/>
        <v>46296</v>
      </c>
      <c r="AC28" s="75">
        <f t="shared" si="1"/>
        <v>46297</v>
      </c>
      <c r="AD28" s="75">
        <f t="shared" si="1"/>
        <v>46298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46236</v>
      </c>
      <c r="P29" s="75">
        <f t="shared" si="0"/>
        <v>46237</v>
      </c>
      <c r="Q29" s="75">
        <f t="shared" si="0"/>
        <v>46238</v>
      </c>
      <c r="R29" s="75">
        <f t="shared" si="0"/>
        <v>46239</v>
      </c>
      <c r="S29" s="75">
        <f t="shared" si="0"/>
        <v>46240</v>
      </c>
      <c r="T29" s="75">
        <f t="shared" si="0"/>
        <v>46241</v>
      </c>
      <c r="U29" s="75">
        <f t="shared" si="0"/>
        <v>46242</v>
      </c>
      <c r="V29" s="72"/>
      <c r="W29" s="72"/>
      <c r="X29" s="75">
        <f t="shared" si="1"/>
        <v>46299</v>
      </c>
      <c r="Y29" s="75">
        <f t="shared" si="1"/>
        <v>46300</v>
      </c>
      <c r="Z29" s="75">
        <f t="shared" si="1"/>
        <v>46301</v>
      </c>
      <c r="AA29" s="75">
        <f t="shared" si="1"/>
        <v>46302</v>
      </c>
      <c r="AB29" s="75">
        <f t="shared" si="1"/>
        <v>46303</v>
      </c>
      <c r="AC29" s="75">
        <f t="shared" si="1"/>
        <v>46304</v>
      </c>
      <c r="AD29" s="75">
        <f t="shared" si="1"/>
        <v>46305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46243</v>
      </c>
      <c r="P30" s="75">
        <f t="shared" si="0"/>
        <v>46244</v>
      </c>
      <c r="Q30" s="75">
        <f t="shared" si="0"/>
        <v>46245</v>
      </c>
      <c r="R30" s="75">
        <f t="shared" si="0"/>
        <v>46246</v>
      </c>
      <c r="S30" s="75">
        <f t="shared" si="0"/>
        <v>46247</v>
      </c>
      <c r="T30" s="75">
        <f t="shared" si="0"/>
        <v>46248</v>
      </c>
      <c r="U30" s="75">
        <f t="shared" si="0"/>
        <v>46249</v>
      </c>
      <c r="V30" s="72"/>
      <c r="W30" s="72"/>
      <c r="X30" s="75">
        <f t="shared" si="1"/>
        <v>46306</v>
      </c>
      <c r="Y30" s="75">
        <f t="shared" si="1"/>
        <v>46307</v>
      </c>
      <c r="Z30" s="75">
        <f t="shared" si="1"/>
        <v>46308</v>
      </c>
      <c r="AA30" s="75">
        <f t="shared" si="1"/>
        <v>46309</v>
      </c>
      <c r="AB30" s="75">
        <f t="shared" si="1"/>
        <v>46310</v>
      </c>
      <c r="AC30" s="75">
        <f t="shared" si="1"/>
        <v>46311</v>
      </c>
      <c r="AD30" s="75">
        <f t="shared" si="1"/>
        <v>46312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46250</v>
      </c>
      <c r="P31" s="75">
        <f t="shared" si="0"/>
        <v>46251</v>
      </c>
      <c r="Q31" s="75">
        <f t="shared" si="0"/>
        <v>46252</v>
      </c>
      <c r="R31" s="75">
        <f t="shared" si="0"/>
        <v>46253</v>
      </c>
      <c r="S31" s="75">
        <f t="shared" si="0"/>
        <v>46254</v>
      </c>
      <c r="T31" s="75">
        <f t="shared" si="0"/>
        <v>46255</v>
      </c>
      <c r="U31" s="75">
        <f t="shared" si="0"/>
        <v>46256</v>
      </c>
      <c r="V31" s="72"/>
      <c r="W31" s="72"/>
      <c r="X31" s="75">
        <f t="shared" si="1"/>
        <v>46313</v>
      </c>
      <c r="Y31" s="75">
        <f t="shared" si="1"/>
        <v>46314</v>
      </c>
      <c r="Z31" s="75">
        <f t="shared" si="1"/>
        <v>46315</v>
      </c>
      <c r="AA31" s="75">
        <f t="shared" si="1"/>
        <v>46316</v>
      </c>
      <c r="AB31" s="75">
        <f t="shared" si="1"/>
        <v>46317</v>
      </c>
      <c r="AC31" s="75">
        <f t="shared" si="1"/>
        <v>46318</v>
      </c>
      <c r="AD31" s="75">
        <f t="shared" si="1"/>
        <v>46319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46257</v>
      </c>
      <c r="P32" s="75">
        <f t="shared" si="0"/>
        <v>46258</v>
      </c>
      <c r="Q32" s="75">
        <f t="shared" si="0"/>
        <v>46259</v>
      </c>
      <c r="R32" s="75">
        <f t="shared" si="0"/>
        <v>46260</v>
      </c>
      <c r="S32" s="75">
        <f t="shared" si="0"/>
        <v>46261</v>
      </c>
      <c r="T32" s="75">
        <f t="shared" si="0"/>
        <v>46262</v>
      </c>
      <c r="U32" s="75">
        <f t="shared" si="0"/>
        <v>46263</v>
      </c>
      <c r="V32" s="72"/>
      <c r="W32" s="72"/>
      <c r="X32" s="75">
        <f t="shared" si="1"/>
        <v>46320</v>
      </c>
      <c r="Y32" s="75">
        <f t="shared" si="1"/>
        <v>46321</v>
      </c>
      <c r="Z32" s="75">
        <f t="shared" si="1"/>
        <v>46322</v>
      </c>
      <c r="AA32" s="75">
        <f t="shared" si="1"/>
        <v>46323</v>
      </c>
      <c r="AB32" s="75">
        <f t="shared" si="1"/>
        <v>46324</v>
      </c>
      <c r="AC32" s="75">
        <f t="shared" si="1"/>
        <v>46325</v>
      </c>
      <c r="AD32" s="75">
        <f t="shared" si="1"/>
        <v>46326</v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2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29"/>
      <c r="N33" s="9"/>
      <c r="O33" s="75">
        <f t="shared" si="0"/>
        <v>46264</v>
      </c>
      <c r="P33" s="75">
        <f t="shared" si="0"/>
        <v>46265</v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76"/>
      <c r="P34" s="75"/>
      <c r="Q34" s="75"/>
      <c r="R34" s="75"/>
      <c r="S34" s="75"/>
      <c r="T34" s="75"/>
      <c r="U34" s="76"/>
      <c r="V34" s="72"/>
      <c r="W34" s="72"/>
      <c r="X34" s="76"/>
      <c r="Y34" s="75"/>
      <c r="Z34" s="75"/>
      <c r="AA34" s="75"/>
      <c r="AB34" s="75"/>
      <c r="AC34" s="75"/>
      <c r="AD34" s="75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O13:V13"/>
    <mergeCell ref="W13:AD13"/>
    <mergeCell ref="W15:AD15"/>
    <mergeCell ref="C7:D7"/>
    <mergeCell ref="C8:D9"/>
    <mergeCell ref="G8:H8"/>
    <mergeCell ref="I8:J8"/>
    <mergeCell ref="K8:M8"/>
    <mergeCell ref="W8:AD8"/>
    <mergeCell ref="K9:M9"/>
    <mergeCell ref="W9:AD9"/>
    <mergeCell ref="I12:J12"/>
    <mergeCell ref="K12:M12"/>
    <mergeCell ref="O12:V12"/>
    <mergeCell ref="W12:AD12"/>
    <mergeCell ref="E7:F7"/>
    <mergeCell ref="G7:H7"/>
    <mergeCell ref="I7:J7"/>
    <mergeCell ref="K7:N7"/>
    <mergeCell ref="O7:V7"/>
    <mergeCell ref="W7:AD7"/>
    <mergeCell ref="G9:H9"/>
    <mergeCell ref="I9:J9"/>
    <mergeCell ref="G10:H10"/>
    <mergeCell ref="I10:J10"/>
    <mergeCell ref="K10:N10"/>
    <mergeCell ref="O8:V8"/>
    <mergeCell ref="O9:V9"/>
    <mergeCell ref="O10:V10"/>
    <mergeCell ref="W10:AD10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O19:V19"/>
    <mergeCell ref="O20:V20"/>
    <mergeCell ref="O21:V21"/>
    <mergeCell ref="W21:AD21"/>
    <mergeCell ref="O22:V22"/>
    <mergeCell ref="W22:AD22"/>
    <mergeCell ref="O26:U26"/>
    <mergeCell ref="X26:AD26"/>
    <mergeCell ref="O15:V15"/>
    <mergeCell ref="O16:V16"/>
    <mergeCell ref="W16:AD16"/>
    <mergeCell ref="O17:V17"/>
    <mergeCell ref="O18:V18"/>
    <mergeCell ref="W18:AD18"/>
    <mergeCell ref="W19:AD19"/>
    <mergeCell ref="C26:K27"/>
    <mergeCell ref="C28:K28"/>
    <mergeCell ref="C29:K30"/>
    <mergeCell ref="C31:K32"/>
    <mergeCell ref="C19:D19"/>
    <mergeCell ref="E19:F19"/>
    <mergeCell ref="G19:H19"/>
    <mergeCell ref="I19:J19"/>
    <mergeCell ref="C20:D21"/>
    <mergeCell ref="I20:J20"/>
    <mergeCell ref="E21:F21"/>
    <mergeCell ref="C17:D18"/>
    <mergeCell ref="I17:J17"/>
    <mergeCell ref="E18:F18"/>
    <mergeCell ref="G18:H18"/>
    <mergeCell ref="I18:J18"/>
    <mergeCell ref="G21:H21"/>
    <mergeCell ref="I21:J21"/>
    <mergeCell ref="C22:D22"/>
    <mergeCell ref="E22:F22"/>
    <mergeCell ref="G22:H22"/>
    <mergeCell ref="I22:J22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</mergeCells>
  <conditionalFormatting sqref="C6 E6 G6 I6 K6:L6 O6 W6 C8 E9 G9 I9 K9:L9 O9 W9 C11 E12 G12 I12 K12:L12 O12 W12 C14 E15 G15 I15 K15:L15 O15 W15 C17 E18 G18 I18 K18:L18 O18 W18">
    <cfRule type="expression" dxfId="15" priority="1">
      <formula>MONTH(C6)&lt;&gt;MONTH($C$3)</formula>
    </cfRule>
    <cfRule type="expression" dxfId="14" priority="2">
      <formula>OR(WEEKDAY(C6,1)=1,WEEKDAY(C6,1)=7)</formula>
    </cfRule>
  </conditionalFormatting>
  <conditionalFormatting sqref="C20 E21 G21 I21 K21:L21 O21 W21">
    <cfRule type="expression" dxfId="13" priority="3">
      <formula>MONTH(C20)&lt;&gt;MONTH($C$3)</formula>
    </cfRule>
    <cfRule type="expression" dxfId="12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4.33203125" customWidth="1"/>
    <col min="15" max="21" width="2.5" customWidth="1"/>
    <col min="22" max="22" width="4.33203125" customWidth="1"/>
    <col min="23" max="29" width="2.5" customWidth="1"/>
    <col min="30" max="30" width="4.8320312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29">
        <f>DATE(About!P8,About!P10+9,1)</f>
        <v>46296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DATE(About!P8,About!P10+9,1)</f>
        <v>46296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199">
        <f>C6</f>
        <v>46292</v>
      </c>
      <c r="D5" s="164"/>
      <c r="E5" s="199">
        <f>E6</f>
        <v>46293</v>
      </c>
      <c r="F5" s="164"/>
      <c r="G5" s="199">
        <f>G6</f>
        <v>46294</v>
      </c>
      <c r="H5" s="164"/>
      <c r="I5" s="199">
        <f>I6</f>
        <v>46295</v>
      </c>
      <c r="J5" s="164"/>
      <c r="K5" s="199">
        <f>K6</f>
        <v>46296</v>
      </c>
      <c r="L5" s="163"/>
      <c r="M5" s="164"/>
      <c r="N5" s="103"/>
      <c r="O5" s="199">
        <f>O6</f>
        <v>46297</v>
      </c>
      <c r="P5" s="163"/>
      <c r="Q5" s="163"/>
      <c r="R5" s="163"/>
      <c r="S5" s="163"/>
      <c r="T5" s="163"/>
      <c r="U5" s="163"/>
      <c r="V5" s="164"/>
      <c r="W5" s="199">
        <f>W6</f>
        <v>46298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3">
        <f>$C$3-(WEEKDAY($C$3,1)-(start_day-1))-IF((WEEKDAY($C$3,1)-(start_day-1))&lt;=0,7,0)+1</f>
        <v>46292</v>
      </c>
      <c r="D6" s="172"/>
      <c r="E6" s="203">
        <f>C6+1</f>
        <v>46293</v>
      </c>
      <c r="F6" s="172"/>
      <c r="G6" s="205">
        <f>E6+1</f>
        <v>46294</v>
      </c>
      <c r="H6" s="172"/>
      <c r="I6" s="205">
        <f>G6+1</f>
        <v>46295</v>
      </c>
      <c r="J6" s="172"/>
      <c r="K6" s="205">
        <f>I6+1</f>
        <v>46296</v>
      </c>
      <c r="L6" s="151"/>
      <c r="M6" s="152"/>
      <c r="N6" s="123"/>
      <c r="O6" s="205">
        <f>K6+1</f>
        <v>46297</v>
      </c>
      <c r="P6" s="151"/>
      <c r="Q6" s="151"/>
      <c r="R6" s="151"/>
      <c r="S6" s="151"/>
      <c r="T6" s="151"/>
      <c r="U6" s="151"/>
      <c r="V6" s="172"/>
      <c r="W6" s="203">
        <f>O6+1</f>
        <v>46298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6"/>
      <c r="D7" s="176"/>
      <c r="E7" s="206"/>
      <c r="F7" s="176"/>
      <c r="G7" s="208"/>
      <c r="H7" s="176"/>
      <c r="I7" s="208"/>
      <c r="J7" s="176"/>
      <c r="K7" s="208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06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14">
        <f>W6+1</f>
        <v>46299</v>
      </c>
      <c r="D8" s="184"/>
      <c r="E8" s="207"/>
      <c r="F8" s="172"/>
      <c r="G8" s="209"/>
      <c r="H8" s="172"/>
      <c r="I8" s="209"/>
      <c r="J8" s="172"/>
      <c r="K8" s="209"/>
      <c r="L8" s="151"/>
      <c r="M8" s="152"/>
      <c r="N8" s="85"/>
      <c r="O8" s="209"/>
      <c r="P8" s="151"/>
      <c r="Q8" s="151"/>
      <c r="R8" s="151"/>
      <c r="S8" s="151"/>
      <c r="T8" s="151"/>
      <c r="U8" s="151"/>
      <c r="V8" s="172"/>
      <c r="W8" s="207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46300</v>
      </c>
      <c r="F9" s="172"/>
      <c r="G9" s="210">
        <f>E9+1</f>
        <v>46301</v>
      </c>
      <c r="H9" s="172"/>
      <c r="I9" s="210">
        <f>G9+1</f>
        <v>46302</v>
      </c>
      <c r="J9" s="172"/>
      <c r="K9" s="210">
        <f>I9+1</f>
        <v>46303</v>
      </c>
      <c r="L9" s="151"/>
      <c r="M9" s="152"/>
      <c r="N9" s="86"/>
      <c r="O9" s="210">
        <f>K9+1</f>
        <v>46304</v>
      </c>
      <c r="P9" s="151"/>
      <c r="Q9" s="151"/>
      <c r="R9" s="151"/>
      <c r="S9" s="151"/>
      <c r="T9" s="151"/>
      <c r="U9" s="151"/>
      <c r="V9" s="172"/>
      <c r="W9" s="212">
        <f>O9+1</f>
        <v>46305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06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06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14">
        <f>W9+1</f>
        <v>46306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94"/>
      <c r="X11" s="95"/>
      <c r="Y11" s="95"/>
      <c r="Z11" s="95"/>
      <c r="AA11" s="95"/>
      <c r="AB11" s="95"/>
      <c r="AC11" s="95"/>
      <c r="AD11" s="96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46307</v>
      </c>
      <c r="F12" s="172"/>
      <c r="G12" s="210">
        <f>E12+1</f>
        <v>46308</v>
      </c>
      <c r="H12" s="172"/>
      <c r="I12" s="210">
        <f>G12+1</f>
        <v>46309</v>
      </c>
      <c r="J12" s="172"/>
      <c r="K12" s="210">
        <f>I12+1</f>
        <v>46310</v>
      </c>
      <c r="L12" s="151"/>
      <c r="M12" s="152"/>
      <c r="N12" s="86"/>
      <c r="O12" s="210">
        <f>K12+1</f>
        <v>46311</v>
      </c>
      <c r="P12" s="151"/>
      <c r="Q12" s="151"/>
      <c r="R12" s="151"/>
      <c r="S12" s="151"/>
      <c r="T12" s="151"/>
      <c r="U12" s="151"/>
      <c r="V12" s="172"/>
      <c r="W12" s="212">
        <f>O12+1</f>
        <v>46312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06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06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14">
        <f>W12+1</f>
        <v>46313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94"/>
      <c r="X14" s="95"/>
      <c r="Y14" s="95"/>
      <c r="Z14" s="95"/>
      <c r="AA14" s="95"/>
      <c r="AB14" s="95"/>
      <c r="AC14" s="95"/>
      <c r="AD14" s="96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46314</v>
      </c>
      <c r="F15" s="172"/>
      <c r="G15" s="210">
        <f>E15+1</f>
        <v>46315</v>
      </c>
      <c r="H15" s="172"/>
      <c r="I15" s="210">
        <f>G15+1</f>
        <v>46316</v>
      </c>
      <c r="J15" s="172"/>
      <c r="K15" s="210">
        <f>I15+1</f>
        <v>46317</v>
      </c>
      <c r="L15" s="151"/>
      <c r="M15" s="152"/>
      <c r="N15" s="86"/>
      <c r="O15" s="210">
        <f>K15+1</f>
        <v>46318</v>
      </c>
      <c r="P15" s="151"/>
      <c r="Q15" s="151"/>
      <c r="R15" s="151"/>
      <c r="S15" s="151"/>
      <c r="T15" s="151"/>
      <c r="U15" s="151"/>
      <c r="V15" s="172"/>
      <c r="W15" s="212">
        <f>O15+1</f>
        <v>46319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06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06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14">
        <f>W15+1</f>
        <v>46320</v>
      </c>
      <c r="D17" s="184"/>
      <c r="E17" s="87"/>
      <c r="F17" s="85"/>
      <c r="G17" s="94"/>
      <c r="H17" s="96"/>
      <c r="I17" s="91"/>
      <c r="J17" s="93"/>
      <c r="K17" s="91"/>
      <c r="L17" s="92"/>
      <c r="M17" s="92"/>
      <c r="N17" s="93"/>
      <c r="O17" s="91"/>
      <c r="P17" s="92"/>
      <c r="Q17" s="92"/>
      <c r="R17" s="92"/>
      <c r="S17" s="92"/>
      <c r="T17" s="92"/>
      <c r="U17" s="92"/>
      <c r="V17" s="93"/>
      <c r="W17" s="94"/>
      <c r="X17" s="95"/>
      <c r="Y17" s="95"/>
      <c r="Z17" s="95"/>
      <c r="AA17" s="95"/>
      <c r="AB17" s="95"/>
      <c r="AC17" s="95"/>
      <c r="AD17" s="96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46321</v>
      </c>
      <c r="F18" s="172"/>
      <c r="G18" s="210">
        <f>E18+1</f>
        <v>46322</v>
      </c>
      <c r="H18" s="172"/>
      <c r="I18" s="210">
        <f>G18+1</f>
        <v>46323</v>
      </c>
      <c r="J18" s="172"/>
      <c r="K18" s="210">
        <f>I18+1</f>
        <v>46324</v>
      </c>
      <c r="L18" s="151"/>
      <c r="M18" s="152"/>
      <c r="N18" s="97"/>
      <c r="O18" s="212">
        <f>K18+1</f>
        <v>46325</v>
      </c>
      <c r="P18" s="151"/>
      <c r="Q18" s="151"/>
      <c r="R18" s="151"/>
      <c r="S18" s="151"/>
      <c r="T18" s="151"/>
      <c r="U18" s="151"/>
      <c r="V18" s="172"/>
      <c r="W18" s="212">
        <f>O18+1</f>
        <v>46326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06"/>
      <c r="D19" s="176"/>
      <c r="E19" s="206"/>
      <c r="F19" s="176"/>
      <c r="G19" s="206"/>
      <c r="H19" s="176"/>
      <c r="I19" s="206"/>
      <c r="J19" s="176"/>
      <c r="K19" s="206"/>
      <c r="L19" s="178"/>
      <c r="M19" s="188"/>
      <c r="N19" s="98"/>
      <c r="O19" s="206"/>
      <c r="P19" s="178"/>
      <c r="Q19" s="178"/>
      <c r="R19" s="178"/>
      <c r="S19" s="178"/>
      <c r="T19" s="178"/>
      <c r="U19" s="178"/>
      <c r="V19" s="176"/>
      <c r="W19" s="20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46327</v>
      </c>
      <c r="D20" s="184"/>
      <c r="E20" s="94"/>
      <c r="F20" s="96"/>
      <c r="G20" s="94"/>
      <c r="H20" s="96"/>
      <c r="I20" s="91"/>
      <c r="J20" s="93"/>
      <c r="K20" s="91"/>
      <c r="L20" s="92"/>
      <c r="M20" s="92"/>
      <c r="N20" s="93"/>
      <c r="O20" s="91"/>
      <c r="P20" s="92"/>
      <c r="Q20" s="92"/>
      <c r="R20" s="92"/>
      <c r="S20" s="92"/>
      <c r="T20" s="92"/>
      <c r="U20" s="92"/>
      <c r="V20" s="93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46328</v>
      </c>
      <c r="F21" s="172"/>
      <c r="G21" s="212">
        <f>E21+1</f>
        <v>46329</v>
      </c>
      <c r="H21" s="172"/>
      <c r="I21" s="212">
        <f>G21+1</f>
        <v>46330</v>
      </c>
      <c r="J21" s="172"/>
      <c r="K21" s="212">
        <f>I21+1</f>
        <v>46331</v>
      </c>
      <c r="L21" s="151"/>
      <c r="M21" s="152"/>
      <c r="N21" s="97"/>
      <c r="O21" s="212">
        <f>K21+1</f>
        <v>46332</v>
      </c>
      <c r="P21" s="151"/>
      <c r="Q21" s="151"/>
      <c r="R21" s="151"/>
      <c r="S21" s="151"/>
      <c r="T21" s="151"/>
      <c r="U21" s="151"/>
      <c r="V21" s="172"/>
      <c r="W21" s="212">
        <f>O21+1</f>
        <v>46333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206"/>
      <c r="L22" s="178"/>
      <c r="M22" s="188"/>
      <c r="N22" s="98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46266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46327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 t="str">
        <f t="shared" si="0"/>
        <v/>
      </c>
      <c r="Q28" s="75">
        <f t="shared" si="0"/>
        <v>46266</v>
      </c>
      <c r="R28" s="75">
        <f t="shared" si="0"/>
        <v>46267</v>
      </c>
      <c r="S28" s="75">
        <f t="shared" si="0"/>
        <v>46268</v>
      </c>
      <c r="T28" s="75">
        <f t="shared" si="0"/>
        <v>46269</v>
      </c>
      <c r="U28" s="75">
        <f t="shared" si="0"/>
        <v>46270</v>
      </c>
      <c r="V28" s="72"/>
      <c r="W28" s="72"/>
      <c r="X28" s="75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>46327</v>
      </c>
      <c r="Y28" s="75">
        <f t="shared" si="1"/>
        <v>46328</v>
      </c>
      <c r="Z28" s="75">
        <f t="shared" si="1"/>
        <v>46329</v>
      </c>
      <c r="AA28" s="75">
        <f t="shared" si="1"/>
        <v>46330</v>
      </c>
      <c r="AB28" s="75">
        <f t="shared" si="1"/>
        <v>46331</v>
      </c>
      <c r="AC28" s="75">
        <f t="shared" si="1"/>
        <v>46332</v>
      </c>
      <c r="AD28" s="75">
        <f t="shared" si="1"/>
        <v>46333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46271</v>
      </c>
      <c r="P29" s="75">
        <f t="shared" si="0"/>
        <v>46272</v>
      </c>
      <c r="Q29" s="75">
        <f t="shared" si="0"/>
        <v>46273</v>
      </c>
      <c r="R29" s="75">
        <f t="shared" si="0"/>
        <v>46274</v>
      </c>
      <c r="S29" s="75">
        <f t="shared" si="0"/>
        <v>46275</v>
      </c>
      <c r="T29" s="75">
        <f t="shared" si="0"/>
        <v>46276</v>
      </c>
      <c r="U29" s="75">
        <f t="shared" si="0"/>
        <v>46277</v>
      </c>
      <c r="V29" s="72"/>
      <c r="W29" s="72"/>
      <c r="X29" s="75">
        <f t="shared" si="1"/>
        <v>46334</v>
      </c>
      <c r="Y29" s="75">
        <f t="shared" si="1"/>
        <v>46335</v>
      </c>
      <c r="Z29" s="75">
        <f t="shared" si="1"/>
        <v>46336</v>
      </c>
      <c r="AA29" s="75">
        <f t="shared" si="1"/>
        <v>46337</v>
      </c>
      <c r="AB29" s="75">
        <f t="shared" si="1"/>
        <v>46338</v>
      </c>
      <c r="AC29" s="75">
        <f t="shared" si="1"/>
        <v>46339</v>
      </c>
      <c r="AD29" s="75">
        <f t="shared" si="1"/>
        <v>46340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46278</v>
      </c>
      <c r="P30" s="75">
        <f t="shared" si="0"/>
        <v>46279</v>
      </c>
      <c r="Q30" s="75">
        <f t="shared" si="0"/>
        <v>46280</v>
      </c>
      <c r="R30" s="75">
        <f t="shared" si="0"/>
        <v>46281</v>
      </c>
      <c r="S30" s="75">
        <f t="shared" si="0"/>
        <v>46282</v>
      </c>
      <c r="T30" s="75">
        <f t="shared" si="0"/>
        <v>46283</v>
      </c>
      <c r="U30" s="75">
        <f t="shared" si="0"/>
        <v>46284</v>
      </c>
      <c r="V30" s="72"/>
      <c r="W30" s="72"/>
      <c r="X30" s="75">
        <f t="shared" si="1"/>
        <v>46341</v>
      </c>
      <c r="Y30" s="75">
        <f t="shared" si="1"/>
        <v>46342</v>
      </c>
      <c r="Z30" s="75">
        <f t="shared" si="1"/>
        <v>46343</v>
      </c>
      <c r="AA30" s="75">
        <f t="shared" si="1"/>
        <v>46344</v>
      </c>
      <c r="AB30" s="75">
        <f t="shared" si="1"/>
        <v>46345</v>
      </c>
      <c r="AC30" s="75">
        <f t="shared" si="1"/>
        <v>46346</v>
      </c>
      <c r="AD30" s="75">
        <f t="shared" si="1"/>
        <v>46347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46285</v>
      </c>
      <c r="P31" s="75">
        <f t="shared" si="0"/>
        <v>46286</v>
      </c>
      <c r="Q31" s="75">
        <f t="shared" si="0"/>
        <v>46287</v>
      </c>
      <c r="R31" s="75">
        <f t="shared" si="0"/>
        <v>46288</v>
      </c>
      <c r="S31" s="75">
        <f t="shared" si="0"/>
        <v>46289</v>
      </c>
      <c r="T31" s="75">
        <f t="shared" si="0"/>
        <v>46290</v>
      </c>
      <c r="U31" s="75">
        <f t="shared" si="0"/>
        <v>46291</v>
      </c>
      <c r="V31" s="72"/>
      <c r="W31" s="72"/>
      <c r="X31" s="75">
        <f t="shared" si="1"/>
        <v>46348</v>
      </c>
      <c r="Y31" s="75">
        <f t="shared" si="1"/>
        <v>46349</v>
      </c>
      <c r="Z31" s="75">
        <f t="shared" si="1"/>
        <v>46350</v>
      </c>
      <c r="AA31" s="75">
        <f t="shared" si="1"/>
        <v>46351</v>
      </c>
      <c r="AB31" s="75">
        <f t="shared" si="1"/>
        <v>46352</v>
      </c>
      <c r="AC31" s="75">
        <f t="shared" si="1"/>
        <v>46353</v>
      </c>
      <c r="AD31" s="75">
        <f t="shared" si="1"/>
        <v>46354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46292</v>
      </c>
      <c r="P32" s="75">
        <f t="shared" si="0"/>
        <v>46293</v>
      </c>
      <c r="Q32" s="75">
        <f t="shared" si="0"/>
        <v>46294</v>
      </c>
      <c r="R32" s="75">
        <f t="shared" si="0"/>
        <v>46295</v>
      </c>
      <c r="S32" s="75" t="str">
        <f t="shared" si="0"/>
        <v/>
      </c>
      <c r="T32" s="75" t="str">
        <f t="shared" si="0"/>
        <v/>
      </c>
      <c r="U32" s="75" t="str">
        <f t="shared" si="0"/>
        <v/>
      </c>
      <c r="V32" s="72"/>
      <c r="W32" s="72"/>
      <c r="X32" s="75">
        <f t="shared" si="1"/>
        <v>46355</v>
      </c>
      <c r="Y32" s="75">
        <f t="shared" si="1"/>
        <v>46356</v>
      </c>
      <c r="Z32" s="75" t="str">
        <f t="shared" si="1"/>
        <v/>
      </c>
      <c r="AA32" s="75" t="str">
        <f t="shared" si="1"/>
        <v/>
      </c>
      <c r="AB32" s="75" t="str">
        <f t="shared" si="1"/>
        <v/>
      </c>
      <c r="AC32" s="75" t="str">
        <f t="shared" si="1"/>
        <v/>
      </c>
      <c r="AD32" s="75" t="str">
        <f t="shared" si="1"/>
        <v/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2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75"/>
      <c r="P34" s="75"/>
      <c r="Q34" s="75"/>
      <c r="R34" s="75"/>
      <c r="S34" s="75"/>
      <c r="T34" s="75"/>
      <c r="U34" s="75"/>
      <c r="V34" s="72"/>
      <c r="W34" s="72"/>
      <c r="X34" s="75"/>
      <c r="Y34" s="75"/>
      <c r="Z34" s="75"/>
      <c r="AA34" s="75"/>
      <c r="AB34" s="75"/>
      <c r="AC34" s="75"/>
      <c r="AD34" s="75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W16:AD16"/>
    <mergeCell ref="O18:V18"/>
    <mergeCell ref="W18:AD18"/>
    <mergeCell ref="C26:K27"/>
    <mergeCell ref="C28:K28"/>
    <mergeCell ref="C29:K30"/>
    <mergeCell ref="C31:K32"/>
    <mergeCell ref="C19:D19"/>
    <mergeCell ref="E19:F19"/>
    <mergeCell ref="G19:H19"/>
    <mergeCell ref="I19:J19"/>
    <mergeCell ref="K19:M19"/>
    <mergeCell ref="E21:F21"/>
    <mergeCell ref="K21:M21"/>
    <mergeCell ref="C17:D18"/>
    <mergeCell ref="E18:F18"/>
    <mergeCell ref="G18:H18"/>
    <mergeCell ref="I18:J18"/>
    <mergeCell ref="K18:M18"/>
    <mergeCell ref="G21:H21"/>
    <mergeCell ref="I21:J21"/>
    <mergeCell ref="G22:H22"/>
    <mergeCell ref="I22:J22"/>
    <mergeCell ref="K22:M22"/>
    <mergeCell ref="C20:D21"/>
    <mergeCell ref="C22:D22"/>
    <mergeCell ref="E22:F22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12:J12"/>
    <mergeCell ref="K12:M12"/>
    <mergeCell ref="I9:J9"/>
    <mergeCell ref="G10:H10"/>
    <mergeCell ref="I10:J10"/>
    <mergeCell ref="K10:N10"/>
  </mergeCells>
  <conditionalFormatting sqref="C6 E6 G6 I6 K6:L6 O6 W6 C8 E9 G9 I9 K9:L9 O9 W9 C11 E12 G12 I12 K12:L12 O12 W12 C14 E15 G15 I15 K15:L15 O15 W15 C17 E18 G18 I18 K18:L18 O18 W18 E21 G21 I21 K21:L21 O21 W21">
    <cfRule type="expression" dxfId="11" priority="1">
      <formula>MONTH(C6)&lt;&gt;MONTH($C$3)</formula>
    </cfRule>
    <cfRule type="expression" dxfId="10" priority="2">
      <formula>OR(WEEKDAY(C6,1)=1,WEEKDAY(C6,1)=7)</formula>
    </cfRule>
  </conditionalFormatting>
  <conditionalFormatting sqref="C20">
    <cfRule type="expression" dxfId="9" priority="3">
      <formula>MONTH(C20)&lt;&gt;MONTH($C$3)</formula>
    </cfRule>
    <cfRule type="expression" dxfId="8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5" customWidth="1"/>
    <col min="15" max="21" width="2.5" customWidth="1"/>
    <col min="22" max="22" width="4.5" customWidth="1"/>
    <col min="23" max="29" width="2.5" customWidth="1"/>
    <col min="30" max="30" width="4.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29">
        <f>DATE(About!P8,About!P10+10,1)</f>
        <v>46327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DATE(About!P8,About!P10+10,1)</f>
        <v>46327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199">
        <f>C6</f>
        <v>46327</v>
      </c>
      <c r="D5" s="164"/>
      <c r="E5" s="199">
        <f>E6</f>
        <v>46328</v>
      </c>
      <c r="F5" s="164"/>
      <c r="G5" s="199">
        <f>G6</f>
        <v>46329</v>
      </c>
      <c r="H5" s="164"/>
      <c r="I5" s="199">
        <f>I6</f>
        <v>46330</v>
      </c>
      <c r="J5" s="164"/>
      <c r="K5" s="199">
        <f>K6</f>
        <v>46331</v>
      </c>
      <c r="L5" s="163"/>
      <c r="M5" s="164"/>
      <c r="N5" s="103"/>
      <c r="O5" s="199">
        <f>O6</f>
        <v>46332</v>
      </c>
      <c r="P5" s="163"/>
      <c r="Q5" s="163"/>
      <c r="R5" s="163"/>
      <c r="S5" s="163"/>
      <c r="T5" s="163"/>
      <c r="U5" s="163"/>
      <c r="V5" s="164"/>
      <c r="W5" s="199">
        <f>W6</f>
        <v>46333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3">
        <f>$C$3-(WEEKDAY($C$3,1)-(start_day-1))-IF((WEEKDAY($C$3,1)-(start_day-1))&lt;=0,7,0)+1</f>
        <v>46327</v>
      </c>
      <c r="D6" s="172"/>
      <c r="E6" s="203">
        <f>C6+1</f>
        <v>46328</v>
      </c>
      <c r="F6" s="172"/>
      <c r="G6" s="203">
        <f>E6+1</f>
        <v>46329</v>
      </c>
      <c r="H6" s="172"/>
      <c r="I6" s="203">
        <f>G6+1</f>
        <v>46330</v>
      </c>
      <c r="J6" s="172"/>
      <c r="K6" s="203">
        <f>I6+1</f>
        <v>46331</v>
      </c>
      <c r="L6" s="151"/>
      <c r="M6" s="152"/>
      <c r="N6" s="104"/>
      <c r="O6" s="205">
        <f>K6+1</f>
        <v>46332</v>
      </c>
      <c r="P6" s="151"/>
      <c r="Q6" s="151"/>
      <c r="R6" s="151"/>
      <c r="S6" s="151"/>
      <c r="T6" s="151"/>
      <c r="U6" s="151"/>
      <c r="V6" s="172"/>
      <c r="W6" s="203">
        <f>O6+1</f>
        <v>46333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6"/>
      <c r="D7" s="176"/>
      <c r="E7" s="206"/>
      <c r="F7" s="176"/>
      <c r="G7" s="206"/>
      <c r="H7" s="176"/>
      <c r="I7" s="206"/>
      <c r="J7" s="176"/>
      <c r="K7" s="206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06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14">
        <f>W6+1</f>
        <v>46334</v>
      </c>
      <c r="D8" s="184"/>
      <c r="E8" s="207"/>
      <c r="F8" s="172"/>
      <c r="G8" s="207"/>
      <c r="H8" s="172"/>
      <c r="I8" s="207"/>
      <c r="J8" s="172"/>
      <c r="K8" s="207"/>
      <c r="L8" s="151"/>
      <c r="M8" s="152"/>
      <c r="N8" s="96"/>
      <c r="O8" s="209"/>
      <c r="P8" s="151"/>
      <c r="Q8" s="151"/>
      <c r="R8" s="151"/>
      <c r="S8" s="151"/>
      <c r="T8" s="151"/>
      <c r="U8" s="151"/>
      <c r="V8" s="172"/>
      <c r="W8" s="207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46335</v>
      </c>
      <c r="F9" s="172"/>
      <c r="G9" s="210">
        <f>E9+1</f>
        <v>46336</v>
      </c>
      <c r="H9" s="172"/>
      <c r="I9" s="210">
        <f>G9+1</f>
        <v>46337</v>
      </c>
      <c r="J9" s="172"/>
      <c r="K9" s="210">
        <f>I9+1</f>
        <v>46338</v>
      </c>
      <c r="L9" s="151"/>
      <c r="M9" s="152"/>
      <c r="N9" s="86"/>
      <c r="O9" s="210">
        <f>K9+1</f>
        <v>46339</v>
      </c>
      <c r="P9" s="151"/>
      <c r="Q9" s="151"/>
      <c r="R9" s="151"/>
      <c r="S9" s="151"/>
      <c r="T9" s="151"/>
      <c r="U9" s="151"/>
      <c r="V9" s="172"/>
      <c r="W9" s="212">
        <f>O9+1</f>
        <v>46340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06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06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14">
        <f>W9+1</f>
        <v>46341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94"/>
      <c r="X11" s="95"/>
      <c r="Y11" s="95"/>
      <c r="Z11" s="95"/>
      <c r="AA11" s="95"/>
      <c r="AB11" s="95"/>
      <c r="AC11" s="95"/>
      <c r="AD11" s="96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46342</v>
      </c>
      <c r="F12" s="172"/>
      <c r="G12" s="210">
        <f>E12+1</f>
        <v>46343</v>
      </c>
      <c r="H12" s="172"/>
      <c r="I12" s="210">
        <f>G12+1</f>
        <v>46344</v>
      </c>
      <c r="J12" s="172"/>
      <c r="K12" s="210">
        <f>I12+1</f>
        <v>46345</v>
      </c>
      <c r="L12" s="151"/>
      <c r="M12" s="152"/>
      <c r="N12" s="86"/>
      <c r="O12" s="210">
        <f>K12+1</f>
        <v>46346</v>
      </c>
      <c r="P12" s="151"/>
      <c r="Q12" s="151"/>
      <c r="R12" s="151"/>
      <c r="S12" s="151"/>
      <c r="T12" s="151"/>
      <c r="U12" s="151"/>
      <c r="V12" s="172"/>
      <c r="W12" s="212">
        <f>O12+1</f>
        <v>46347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06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06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14">
        <f>W12+1</f>
        <v>46348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94"/>
      <c r="X14" s="95"/>
      <c r="Y14" s="95"/>
      <c r="Z14" s="95"/>
      <c r="AA14" s="95"/>
      <c r="AB14" s="95"/>
      <c r="AC14" s="95"/>
      <c r="AD14" s="96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46349</v>
      </c>
      <c r="F15" s="172"/>
      <c r="G15" s="210">
        <f>E15+1</f>
        <v>46350</v>
      </c>
      <c r="H15" s="172"/>
      <c r="I15" s="210">
        <f>G15+1</f>
        <v>46351</v>
      </c>
      <c r="J15" s="172"/>
      <c r="K15" s="210">
        <f>I15+1</f>
        <v>46352</v>
      </c>
      <c r="L15" s="151"/>
      <c r="M15" s="152"/>
      <c r="N15" s="86"/>
      <c r="O15" s="210">
        <f>K15+1</f>
        <v>46353</v>
      </c>
      <c r="P15" s="151"/>
      <c r="Q15" s="151"/>
      <c r="R15" s="151"/>
      <c r="S15" s="151"/>
      <c r="T15" s="151"/>
      <c r="U15" s="151"/>
      <c r="V15" s="172"/>
      <c r="W15" s="212">
        <f>O15+1</f>
        <v>46354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06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06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14">
        <f>W15+1</f>
        <v>46355</v>
      </c>
      <c r="D17" s="184"/>
      <c r="E17" s="87"/>
      <c r="F17" s="85"/>
      <c r="G17" s="87"/>
      <c r="H17" s="85"/>
      <c r="I17" s="217"/>
      <c r="J17" s="218"/>
      <c r="K17" s="106"/>
      <c r="L17" s="107"/>
      <c r="M17" s="107"/>
      <c r="N17" s="108"/>
      <c r="O17" s="89"/>
      <c r="P17" s="130"/>
      <c r="Q17" s="130"/>
      <c r="R17" s="130"/>
      <c r="S17" s="130"/>
      <c r="T17" s="130"/>
      <c r="U17" s="130"/>
      <c r="V17" s="90"/>
      <c r="W17" s="94"/>
      <c r="X17" s="95"/>
      <c r="Y17" s="95"/>
      <c r="Z17" s="95"/>
      <c r="AA17" s="95"/>
      <c r="AB17" s="95"/>
      <c r="AC17" s="95"/>
      <c r="AD17" s="96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46356</v>
      </c>
      <c r="F18" s="172"/>
      <c r="G18" s="210">
        <f>E18+1</f>
        <v>46357</v>
      </c>
      <c r="H18" s="172"/>
      <c r="I18" s="210">
        <f>G18+1</f>
        <v>46358</v>
      </c>
      <c r="J18" s="172"/>
      <c r="K18" s="210">
        <f>I18+1</f>
        <v>46359</v>
      </c>
      <c r="L18" s="151"/>
      <c r="M18" s="151"/>
      <c r="N18" s="172"/>
      <c r="O18" s="210">
        <f>K18+1</f>
        <v>46360</v>
      </c>
      <c r="P18" s="151"/>
      <c r="Q18" s="151"/>
      <c r="R18" s="151"/>
      <c r="S18" s="151"/>
      <c r="T18" s="151"/>
      <c r="U18" s="151"/>
      <c r="V18" s="172"/>
      <c r="W18" s="212">
        <f>O18+1</f>
        <v>46361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06"/>
      <c r="D19" s="176"/>
      <c r="E19" s="208"/>
      <c r="F19" s="176"/>
      <c r="G19" s="208"/>
      <c r="H19" s="176"/>
      <c r="I19" s="208"/>
      <c r="J19" s="176"/>
      <c r="K19" s="208"/>
      <c r="L19" s="178"/>
      <c r="M19" s="178"/>
      <c r="N19" s="176"/>
      <c r="O19" s="208"/>
      <c r="P19" s="178"/>
      <c r="Q19" s="178"/>
      <c r="R19" s="178"/>
      <c r="S19" s="178"/>
      <c r="T19" s="178"/>
      <c r="U19" s="178"/>
      <c r="V19" s="176"/>
      <c r="W19" s="20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46362</v>
      </c>
      <c r="D20" s="184"/>
      <c r="E20" s="94"/>
      <c r="F20" s="96"/>
      <c r="G20" s="94"/>
      <c r="H20" s="96"/>
      <c r="I20" s="221"/>
      <c r="J20" s="218"/>
      <c r="K20" s="109"/>
      <c r="L20" s="110"/>
      <c r="M20" s="110"/>
      <c r="N20" s="111"/>
      <c r="O20" s="91"/>
      <c r="P20" s="92"/>
      <c r="Q20" s="92"/>
      <c r="R20" s="92"/>
      <c r="S20" s="92"/>
      <c r="T20" s="92"/>
      <c r="U20" s="92"/>
      <c r="V20" s="93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46363</v>
      </c>
      <c r="F21" s="172"/>
      <c r="G21" s="212">
        <f>E21+1</f>
        <v>46364</v>
      </c>
      <c r="H21" s="172"/>
      <c r="I21" s="212">
        <f>G21+1</f>
        <v>46365</v>
      </c>
      <c r="J21" s="172"/>
      <c r="K21" s="212">
        <f>I21+1</f>
        <v>46366</v>
      </c>
      <c r="L21" s="151"/>
      <c r="M21" s="151"/>
      <c r="N21" s="172"/>
      <c r="O21" s="212">
        <f>K21+1</f>
        <v>46367</v>
      </c>
      <c r="P21" s="151"/>
      <c r="Q21" s="151"/>
      <c r="R21" s="151"/>
      <c r="S21" s="151"/>
      <c r="T21" s="151"/>
      <c r="U21" s="151"/>
      <c r="V21" s="172"/>
      <c r="W21" s="212">
        <f>O21+1</f>
        <v>46368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206"/>
      <c r="L22" s="178"/>
      <c r="M22" s="178"/>
      <c r="N22" s="176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46296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46357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 t="str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/>
      </c>
      <c r="P28" s="75" t="str">
        <f t="shared" si="0"/>
        <v/>
      </c>
      <c r="Q28" s="75" t="str">
        <f t="shared" si="0"/>
        <v/>
      </c>
      <c r="R28" s="75" t="str">
        <f t="shared" si="0"/>
        <v/>
      </c>
      <c r="S28" s="75">
        <f t="shared" si="0"/>
        <v>46296</v>
      </c>
      <c r="T28" s="75">
        <f t="shared" si="0"/>
        <v>46297</v>
      </c>
      <c r="U28" s="75">
        <f t="shared" si="0"/>
        <v>46298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 t="str">
        <f t="shared" si="1"/>
        <v/>
      </c>
      <c r="Z28" s="75">
        <f t="shared" si="1"/>
        <v>46357</v>
      </c>
      <c r="AA28" s="75">
        <f t="shared" si="1"/>
        <v>46358</v>
      </c>
      <c r="AB28" s="75">
        <f t="shared" si="1"/>
        <v>46359</v>
      </c>
      <c r="AC28" s="75">
        <f t="shared" si="1"/>
        <v>46360</v>
      </c>
      <c r="AD28" s="75">
        <f t="shared" si="1"/>
        <v>46361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46299</v>
      </c>
      <c r="P29" s="75">
        <f t="shared" si="0"/>
        <v>46300</v>
      </c>
      <c r="Q29" s="75">
        <f t="shared" si="0"/>
        <v>46301</v>
      </c>
      <c r="R29" s="75">
        <f t="shared" si="0"/>
        <v>46302</v>
      </c>
      <c r="S29" s="75">
        <f t="shared" si="0"/>
        <v>46303</v>
      </c>
      <c r="T29" s="75">
        <f t="shared" si="0"/>
        <v>46304</v>
      </c>
      <c r="U29" s="75">
        <f t="shared" si="0"/>
        <v>46305</v>
      </c>
      <c r="V29" s="72"/>
      <c r="W29" s="72"/>
      <c r="X29" s="75">
        <f t="shared" si="1"/>
        <v>46362</v>
      </c>
      <c r="Y29" s="75">
        <f t="shared" si="1"/>
        <v>46363</v>
      </c>
      <c r="Z29" s="75">
        <f t="shared" si="1"/>
        <v>46364</v>
      </c>
      <c r="AA29" s="75">
        <f t="shared" si="1"/>
        <v>46365</v>
      </c>
      <c r="AB29" s="75">
        <f t="shared" si="1"/>
        <v>46366</v>
      </c>
      <c r="AC29" s="75">
        <f t="shared" si="1"/>
        <v>46367</v>
      </c>
      <c r="AD29" s="75">
        <f t="shared" si="1"/>
        <v>46368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46306</v>
      </c>
      <c r="P30" s="75">
        <f t="shared" si="0"/>
        <v>46307</v>
      </c>
      <c r="Q30" s="75">
        <f t="shared" si="0"/>
        <v>46308</v>
      </c>
      <c r="R30" s="75">
        <f t="shared" si="0"/>
        <v>46309</v>
      </c>
      <c r="S30" s="75">
        <f t="shared" si="0"/>
        <v>46310</v>
      </c>
      <c r="T30" s="75">
        <f t="shared" si="0"/>
        <v>46311</v>
      </c>
      <c r="U30" s="75">
        <f t="shared" si="0"/>
        <v>46312</v>
      </c>
      <c r="V30" s="72"/>
      <c r="W30" s="72"/>
      <c r="X30" s="75">
        <f t="shared" si="1"/>
        <v>46369</v>
      </c>
      <c r="Y30" s="75">
        <f t="shared" si="1"/>
        <v>46370</v>
      </c>
      <c r="Z30" s="75">
        <f t="shared" si="1"/>
        <v>46371</v>
      </c>
      <c r="AA30" s="75">
        <f t="shared" si="1"/>
        <v>46372</v>
      </c>
      <c r="AB30" s="75">
        <f t="shared" si="1"/>
        <v>46373</v>
      </c>
      <c r="AC30" s="75">
        <f t="shared" si="1"/>
        <v>46374</v>
      </c>
      <c r="AD30" s="75">
        <f t="shared" si="1"/>
        <v>46375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46313</v>
      </c>
      <c r="P31" s="75">
        <f t="shared" si="0"/>
        <v>46314</v>
      </c>
      <c r="Q31" s="75">
        <f t="shared" si="0"/>
        <v>46315</v>
      </c>
      <c r="R31" s="75">
        <f t="shared" si="0"/>
        <v>46316</v>
      </c>
      <c r="S31" s="75">
        <f t="shared" si="0"/>
        <v>46317</v>
      </c>
      <c r="T31" s="75">
        <f t="shared" si="0"/>
        <v>46318</v>
      </c>
      <c r="U31" s="75">
        <f t="shared" si="0"/>
        <v>46319</v>
      </c>
      <c r="V31" s="72"/>
      <c r="W31" s="72"/>
      <c r="X31" s="75">
        <f t="shared" si="1"/>
        <v>46376</v>
      </c>
      <c r="Y31" s="75">
        <f t="shared" si="1"/>
        <v>46377</v>
      </c>
      <c r="Z31" s="75">
        <f t="shared" si="1"/>
        <v>46378</v>
      </c>
      <c r="AA31" s="75">
        <f t="shared" si="1"/>
        <v>46379</v>
      </c>
      <c r="AB31" s="75">
        <f t="shared" si="1"/>
        <v>46380</v>
      </c>
      <c r="AC31" s="75">
        <f t="shared" si="1"/>
        <v>46381</v>
      </c>
      <c r="AD31" s="75">
        <f t="shared" si="1"/>
        <v>46382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46320</v>
      </c>
      <c r="P32" s="75">
        <f t="shared" si="0"/>
        <v>46321</v>
      </c>
      <c r="Q32" s="75">
        <f t="shared" si="0"/>
        <v>46322</v>
      </c>
      <c r="R32" s="75">
        <f t="shared" si="0"/>
        <v>46323</v>
      </c>
      <c r="S32" s="75">
        <f t="shared" si="0"/>
        <v>46324</v>
      </c>
      <c r="T32" s="75">
        <f t="shared" si="0"/>
        <v>46325</v>
      </c>
      <c r="U32" s="75">
        <f t="shared" si="0"/>
        <v>46326</v>
      </c>
      <c r="V32" s="72"/>
      <c r="W32" s="72"/>
      <c r="X32" s="75">
        <f t="shared" si="1"/>
        <v>46383</v>
      </c>
      <c r="Y32" s="75">
        <f t="shared" si="1"/>
        <v>46384</v>
      </c>
      <c r="Z32" s="75">
        <f t="shared" si="1"/>
        <v>46385</v>
      </c>
      <c r="AA32" s="75">
        <f t="shared" si="1"/>
        <v>46386</v>
      </c>
      <c r="AB32" s="75">
        <f t="shared" si="1"/>
        <v>46387</v>
      </c>
      <c r="AC32" s="75" t="str">
        <f t="shared" si="1"/>
        <v/>
      </c>
      <c r="AD32" s="75" t="str">
        <f t="shared" si="1"/>
        <v/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5" customHeight="1" x14ac:dyDescent="0.15">
      <c r="A33" s="29"/>
      <c r="B33" s="9"/>
      <c r="C33" s="132"/>
      <c r="D33" s="132"/>
      <c r="E33" s="132"/>
      <c r="F33" s="132"/>
      <c r="G33" s="132"/>
      <c r="H33" s="132"/>
      <c r="I33" s="132"/>
      <c r="J33" s="132"/>
      <c r="K33" s="132"/>
      <c r="L33" s="9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 t="str">
        <f t="shared" si="1"/>
        <v/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6"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W16:AD16"/>
    <mergeCell ref="O18:V18"/>
    <mergeCell ref="W18:AD18"/>
    <mergeCell ref="C31:K32"/>
    <mergeCell ref="C20:D21"/>
    <mergeCell ref="C22:D22"/>
    <mergeCell ref="E22:F22"/>
    <mergeCell ref="G22:H22"/>
    <mergeCell ref="I22:J22"/>
    <mergeCell ref="C26:K27"/>
    <mergeCell ref="C28:K28"/>
    <mergeCell ref="I12:J12"/>
    <mergeCell ref="K12:M12"/>
    <mergeCell ref="K22:N22"/>
    <mergeCell ref="C17:D18"/>
    <mergeCell ref="C19:D19"/>
    <mergeCell ref="E19:F19"/>
    <mergeCell ref="G19:H19"/>
    <mergeCell ref="I19:J19"/>
    <mergeCell ref="I20:J20"/>
    <mergeCell ref="I21:J21"/>
    <mergeCell ref="C29:K30"/>
    <mergeCell ref="I17:J17"/>
    <mergeCell ref="E18:F18"/>
    <mergeCell ref="G18:H18"/>
    <mergeCell ref="I18:J18"/>
    <mergeCell ref="K18:N18"/>
    <mergeCell ref="K19:N19"/>
    <mergeCell ref="E21:F21"/>
    <mergeCell ref="G21:H21"/>
    <mergeCell ref="K21:N21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9:J9"/>
    <mergeCell ref="G10:H10"/>
    <mergeCell ref="I10:J10"/>
    <mergeCell ref="K10:N10"/>
  </mergeCells>
  <conditionalFormatting sqref="C6 E6 G6 I6 K6:L6 O6 W6 C8 E9 G9 I9 K9:L9 O9 W9 C11 E12 G12 I12 K12:L12 O12 W12 C14 E15 G15 I15 K15:L15 O15 W15 C17 E18 G18 I18 K18 O18 W18">
    <cfRule type="expression" dxfId="7" priority="1">
      <formula>MONTH(C6)&lt;&gt;MONTH($C$3)</formula>
    </cfRule>
    <cfRule type="expression" dxfId="6" priority="2">
      <formula>OR(WEEKDAY(C6,1)=1,WEEKDAY(C6,1)=7)</formula>
    </cfRule>
  </conditionalFormatting>
  <conditionalFormatting sqref="C20 E21 G21 I21 K21 O21 W21">
    <cfRule type="expression" dxfId="5" priority="3">
      <formula>MONTH(C20)&lt;&gt;MONTH($C$3)</formula>
    </cfRule>
    <cfRule type="expression" dxfId="4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O1000"/>
  <sheetViews>
    <sheetView showGridLines="0" workbookViewId="0">
      <selection activeCell="B3" sqref="B3"/>
    </sheetView>
  </sheetViews>
  <sheetFormatPr baseColWidth="10" defaultColWidth="12.6640625" defaultRowHeight="15" customHeight="1" x14ac:dyDescent="0.15"/>
  <cols>
    <col min="1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3" width="5.5" customWidth="1"/>
    <col min="14" max="14" width="4.8320312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41" width="8.6640625" customWidth="1"/>
  </cols>
  <sheetData>
    <row r="1" spans="1:41" ht="12.75" customHeight="1" x14ac:dyDescent="0.1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3"/>
      <c r="AH1" s="3"/>
      <c r="AI1" s="3"/>
      <c r="AJ1" s="3"/>
      <c r="AK1" s="3"/>
      <c r="AL1" s="3"/>
      <c r="AM1" s="3"/>
      <c r="AN1" s="3"/>
      <c r="AO1" s="3"/>
    </row>
    <row r="2" spans="1:41" ht="93.75" customHeight="1" x14ac:dyDescent="0.85">
      <c r="A2" s="29"/>
      <c r="B2" s="229">
        <f>DATE(About!P8,About!P10+11,1)</f>
        <v>46357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3"/>
      <c r="AH2" s="3"/>
      <c r="AI2" s="3"/>
      <c r="AJ2" s="3"/>
      <c r="AK2" s="3"/>
      <c r="AL2" s="3"/>
      <c r="AM2" s="3"/>
      <c r="AN2" s="3"/>
      <c r="AO2" s="3"/>
    </row>
    <row r="3" spans="1:41" ht="10.5" customHeight="1" x14ac:dyDescent="0.6">
      <c r="A3" s="31"/>
      <c r="B3" s="77"/>
      <c r="C3" s="201">
        <f>DATE(About!P8,About!P10+11,1)</f>
        <v>46357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2"/>
      <c r="AE3" s="77"/>
      <c r="AF3" s="31"/>
      <c r="AG3" s="38"/>
      <c r="AH3" s="38"/>
      <c r="AI3" s="38"/>
      <c r="AJ3" s="38"/>
      <c r="AK3" s="38"/>
      <c r="AL3" s="38"/>
      <c r="AM3" s="38"/>
      <c r="AN3" s="38"/>
      <c r="AO3" s="38"/>
    </row>
    <row r="4" spans="1:41" ht="10.5" customHeight="1" x14ac:dyDescent="0.6">
      <c r="A4" s="34"/>
      <c r="B4" s="78"/>
      <c r="C4" s="79"/>
      <c r="D4" s="79"/>
      <c r="E4" s="79"/>
      <c r="F4" s="79"/>
      <c r="G4" s="79"/>
      <c r="H4" s="79"/>
      <c r="I4" s="79"/>
      <c r="J4" s="79"/>
      <c r="K4" s="80"/>
      <c r="L4" s="80"/>
      <c r="M4" s="80"/>
      <c r="N4" s="80"/>
      <c r="O4" s="78"/>
      <c r="P4" s="78"/>
      <c r="Q4" s="78"/>
      <c r="R4" s="78"/>
      <c r="S4" s="78"/>
      <c r="T4" s="78"/>
      <c r="U4" s="78"/>
      <c r="V4" s="77"/>
      <c r="W4" s="78"/>
      <c r="X4" s="78"/>
      <c r="Y4" s="78"/>
      <c r="Z4" s="78"/>
      <c r="AA4" s="78"/>
      <c r="AB4" s="78"/>
      <c r="AC4" s="78"/>
      <c r="AD4" s="78"/>
      <c r="AE4" s="78"/>
      <c r="AF4" s="31"/>
      <c r="AG4" s="38"/>
      <c r="AH4" s="38"/>
      <c r="AI4" s="39"/>
      <c r="AJ4" s="39"/>
      <c r="AK4" s="39"/>
      <c r="AL4" s="39"/>
      <c r="AM4" s="39"/>
      <c r="AN4" s="39"/>
      <c r="AO4" s="39"/>
    </row>
    <row r="5" spans="1:41" ht="30" customHeight="1" x14ac:dyDescent="0.2">
      <c r="A5" s="40"/>
      <c r="B5" s="81"/>
      <c r="C5" s="199">
        <f>C6</f>
        <v>46355</v>
      </c>
      <c r="D5" s="164"/>
      <c r="E5" s="199">
        <f>E6</f>
        <v>46356</v>
      </c>
      <c r="F5" s="164"/>
      <c r="G5" s="199">
        <f>G6</f>
        <v>46357</v>
      </c>
      <c r="H5" s="164"/>
      <c r="I5" s="199">
        <f>I6</f>
        <v>46358</v>
      </c>
      <c r="J5" s="164"/>
      <c r="K5" s="199">
        <f>K6</f>
        <v>46359</v>
      </c>
      <c r="L5" s="163"/>
      <c r="M5" s="164"/>
      <c r="N5" s="103"/>
      <c r="O5" s="199">
        <f>O6</f>
        <v>46360</v>
      </c>
      <c r="P5" s="163"/>
      <c r="Q5" s="163"/>
      <c r="R5" s="163"/>
      <c r="S5" s="163"/>
      <c r="T5" s="163"/>
      <c r="U5" s="163"/>
      <c r="V5" s="164"/>
      <c r="W5" s="199">
        <f>W6</f>
        <v>46361</v>
      </c>
      <c r="X5" s="163"/>
      <c r="Y5" s="163"/>
      <c r="Z5" s="163"/>
      <c r="AA5" s="163"/>
      <c r="AB5" s="163"/>
      <c r="AC5" s="163"/>
      <c r="AD5" s="164"/>
      <c r="AE5" s="81"/>
      <c r="AF5" s="43"/>
      <c r="AG5" s="44"/>
      <c r="AH5" s="44"/>
      <c r="AI5" s="44"/>
      <c r="AJ5" s="45"/>
      <c r="AK5" s="45"/>
      <c r="AL5" s="45"/>
      <c r="AM5" s="45"/>
      <c r="AN5" s="45"/>
      <c r="AO5" s="45"/>
    </row>
    <row r="6" spans="1:41" ht="24.75" customHeight="1" x14ac:dyDescent="0.2">
      <c r="A6" s="29"/>
      <c r="B6" s="9"/>
      <c r="C6" s="205">
        <f>$C$3-(WEEKDAY($C$3,1)-(start_day-1))-IF((WEEKDAY($C$3,1)-(start_day-1))&lt;=0,7,0)+1</f>
        <v>46355</v>
      </c>
      <c r="D6" s="172"/>
      <c r="E6" s="205">
        <f>C6+1</f>
        <v>46356</v>
      </c>
      <c r="F6" s="172"/>
      <c r="G6" s="205">
        <f>E6+1</f>
        <v>46357</v>
      </c>
      <c r="H6" s="172"/>
      <c r="I6" s="205">
        <f>G6+1</f>
        <v>46358</v>
      </c>
      <c r="J6" s="172"/>
      <c r="K6" s="205">
        <f>I6+1</f>
        <v>46359</v>
      </c>
      <c r="L6" s="151"/>
      <c r="M6" s="152"/>
      <c r="N6" s="123"/>
      <c r="O6" s="205">
        <f>K6+1</f>
        <v>46360</v>
      </c>
      <c r="P6" s="151"/>
      <c r="Q6" s="151"/>
      <c r="R6" s="151"/>
      <c r="S6" s="151"/>
      <c r="T6" s="151"/>
      <c r="U6" s="151"/>
      <c r="V6" s="172"/>
      <c r="W6" s="203">
        <f>O6+1</f>
        <v>46361</v>
      </c>
      <c r="X6" s="151"/>
      <c r="Y6" s="151"/>
      <c r="Z6" s="151"/>
      <c r="AA6" s="151"/>
      <c r="AB6" s="151"/>
      <c r="AC6" s="151"/>
      <c r="AD6" s="172"/>
      <c r="AE6" s="9"/>
      <c r="AF6" s="47"/>
      <c r="AG6" s="48"/>
      <c r="AH6" s="48"/>
      <c r="AI6" s="48"/>
      <c r="AJ6" s="3"/>
      <c r="AK6" s="3"/>
      <c r="AL6" s="3"/>
      <c r="AM6" s="3"/>
      <c r="AN6" s="3"/>
      <c r="AO6" s="3"/>
    </row>
    <row r="7" spans="1:41" ht="75" customHeight="1" x14ac:dyDescent="0.15">
      <c r="A7" s="49"/>
      <c r="B7" s="84"/>
      <c r="C7" s="208"/>
      <c r="D7" s="176"/>
      <c r="E7" s="208"/>
      <c r="F7" s="176"/>
      <c r="G7" s="208"/>
      <c r="H7" s="176"/>
      <c r="I7" s="208"/>
      <c r="J7" s="176"/>
      <c r="K7" s="208"/>
      <c r="L7" s="178"/>
      <c r="M7" s="178"/>
      <c r="N7" s="176"/>
      <c r="O7" s="208"/>
      <c r="P7" s="178"/>
      <c r="Q7" s="178"/>
      <c r="R7" s="178"/>
      <c r="S7" s="178"/>
      <c r="T7" s="178"/>
      <c r="U7" s="178"/>
      <c r="V7" s="176"/>
      <c r="W7" s="206"/>
      <c r="X7" s="178"/>
      <c r="Y7" s="178"/>
      <c r="Z7" s="178"/>
      <c r="AA7" s="178"/>
      <c r="AB7" s="178"/>
      <c r="AC7" s="178"/>
      <c r="AD7" s="176"/>
      <c r="AE7" s="18"/>
      <c r="AF7" s="49"/>
      <c r="AG7" s="51"/>
      <c r="AH7" s="51"/>
      <c r="AI7" s="51"/>
      <c r="AJ7" s="51"/>
      <c r="AK7" s="51"/>
      <c r="AL7" s="51"/>
      <c r="AM7" s="51"/>
      <c r="AN7" s="51"/>
      <c r="AO7" s="51"/>
    </row>
    <row r="8" spans="1:41" ht="9.75" customHeight="1" x14ac:dyDescent="0.15">
      <c r="A8" s="29"/>
      <c r="B8" s="9"/>
      <c r="C8" s="213">
        <f>W6+1</f>
        <v>46362</v>
      </c>
      <c r="D8" s="184"/>
      <c r="E8" s="209"/>
      <c r="F8" s="172"/>
      <c r="G8" s="209"/>
      <c r="H8" s="172"/>
      <c r="I8" s="209"/>
      <c r="J8" s="172"/>
      <c r="K8" s="209"/>
      <c r="L8" s="151"/>
      <c r="M8" s="152"/>
      <c r="N8" s="85"/>
      <c r="O8" s="209"/>
      <c r="P8" s="151"/>
      <c r="Q8" s="151"/>
      <c r="R8" s="151"/>
      <c r="S8" s="151"/>
      <c r="T8" s="151"/>
      <c r="U8" s="151"/>
      <c r="V8" s="172"/>
      <c r="W8" s="207"/>
      <c r="X8" s="151"/>
      <c r="Y8" s="151"/>
      <c r="Z8" s="151"/>
      <c r="AA8" s="151"/>
      <c r="AB8" s="151"/>
      <c r="AC8" s="151"/>
      <c r="AD8" s="172"/>
      <c r="AE8" s="9"/>
      <c r="AF8" s="29"/>
      <c r="AG8" s="3"/>
      <c r="AH8" s="3"/>
      <c r="AI8" s="3"/>
      <c r="AJ8" s="3"/>
      <c r="AK8" s="3"/>
      <c r="AL8" s="3"/>
      <c r="AM8" s="3"/>
      <c r="AN8" s="3"/>
      <c r="AO8" s="3"/>
    </row>
    <row r="9" spans="1:41" ht="15" customHeight="1" x14ac:dyDescent="0.15">
      <c r="A9" s="53"/>
      <c r="B9" s="18"/>
      <c r="C9" s="185"/>
      <c r="D9" s="186"/>
      <c r="E9" s="210">
        <f>C8+1</f>
        <v>46363</v>
      </c>
      <c r="F9" s="172"/>
      <c r="G9" s="210">
        <f>E9+1</f>
        <v>46364</v>
      </c>
      <c r="H9" s="172"/>
      <c r="I9" s="210">
        <f>G9+1</f>
        <v>46365</v>
      </c>
      <c r="J9" s="172"/>
      <c r="K9" s="210">
        <f>I9+1</f>
        <v>46366</v>
      </c>
      <c r="L9" s="151"/>
      <c r="M9" s="152"/>
      <c r="N9" s="86"/>
      <c r="O9" s="210">
        <f>K9+1</f>
        <v>46367</v>
      </c>
      <c r="P9" s="151"/>
      <c r="Q9" s="151"/>
      <c r="R9" s="151"/>
      <c r="S9" s="151"/>
      <c r="T9" s="151"/>
      <c r="U9" s="151"/>
      <c r="V9" s="172"/>
      <c r="W9" s="212">
        <f>O9+1</f>
        <v>46368</v>
      </c>
      <c r="X9" s="151"/>
      <c r="Y9" s="151"/>
      <c r="Z9" s="151"/>
      <c r="AA9" s="151"/>
      <c r="AB9" s="151"/>
      <c r="AC9" s="151"/>
      <c r="AD9" s="172"/>
      <c r="AE9" s="18"/>
      <c r="AF9" s="53"/>
      <c r="AG9" s="5"/>
      <c r="AH9" s="5"/>
      <c r="AI9" s="5"/>
      <c r="AJ9" s="5"/>
      <c r="AK9" s="5"/>
      <c r="AL9" s="5"/>
      <c r="AM9" s="5"/>
      <c r="AN9" s="5"/>
      <c r="AO9" s="5"/>
    </row>
    <row r="10" spans="1:41" ht="75" customHeight="1" x14ac:dyDescent="0.15">
      <c r="A10" s="49"/>
      <c r="B10" s="84"/>
      <c r="C10" s="208"/>
      <c r="D10" s="176"/>
      <c r="E10" s="208"/>
      <c r="F10" s="176"/>
      <c r="G10" s="208"/>
      <c r="H10" s="176"/>
      <c r="I10" s="208"/>
      <c r="J10" s="176"/>
      <c r="K10" s="208"/>
      <c r="L10" s="178"/>
      <c r="M10" s="178"/>
      <c r="N10" s="176"/>
      <c r="O10" s="208"/>
      <c r="P10" s="178"/>
      <c r="Q10" s="178"/>
      <c r="R10" s="178"/>
      <c r="S10" s="178"/>
      <c r="T10" s="178"/>
      <c r="U10" s="178"/>
      <c r="V10" s="176"/>
      <c r="W10" s="206"/>
      <c r="X10" s="178"/>
      <c r="Y10" s="178"/>
      <c r="Z10" s="178"/>
      <c r="AA10" s="178"/>
      <c r="AB10" s="178"/>
      <c r="AC10" s="178"/>
      <c r="AD10" s="176"/>
      <c r="AE10" s="18"/>
      <c r="AF10" s="49"/>
      <c r="AG10" s="51"/>
      <c r="AH10" s="51"/>
      <c r="AI10" s="51"/>
      <c r="AJ10" s="51"/>
      <c r="AK10" s="51"/>
      <c r="AL10" s="51"/>
      <c r="AM10" s="51"/>
      <c r="AN10" s="51"/>
      <c r="AO10" s="51"/>
    </row>
    <row r="11" spans="1:41" ht="9.75" customHeight="1" x14ac:dyDescent="0.15">
      <c r="A11" s="49"/>
      <c r="B11" s="84"/>
      <c r="C11" s="213">
        <f>W9+1</f>
        <v>46369</v>
      </c>
      <c r="D11" s="184"/>
      <c r="E11" s="87"/>
      <c r="F11" s="85"/>
      <c r="G11" s="87"/>
      <c r="H11" s="85"/>
      <c r="I11" s="87"/>
      <c r="J11" s="85"/>
      <c r="K11" s="87"/>
      <c r="L11" s="88"/>
      <c r="M11" s="88"/>
      <c r="N11" s="85"/>
      <c r="O11" s="87"/>
      <c r="P11" s="88"/>
      <c r="Q11" s="88"/>
      <c r="R11" s="88"/>
      <c r="S11" s="88"/>
      <c r="T11" s="88"/>
      <c r="U11" s="88"/>
      <c r="V11" s="85"/>
      <c r="W11" s="94"/>
      <c r="X11" s="95"/>
      <c r="Y11" s="95"/>
      <c r="Z11" s="95"/>
      <c r="AA11" s="95"/>
      <c r="AB11" s="95"/>
      <c r="AC11" s="95"/>
      <c r="AD11" s="96"/>
      <c r="AE11" s="18"/>
      <c r="AF11" s="49"/>
      <c r="AG11" s="51"/>
      <c r="AH11" s="51"/>
      <c r="AI11" s="51"/>
      <c r="AJ11" s="51"/>
      <c r="AK11" s="51"/>
      <c r="AL11" s="51"/>
      <c r="AM11" s="51"/>
      <c r="AN11" s="51"/>
      <c r="AO11" s="51"/>
    </row>
    <row r="12" spans="1:41" ht="15" customHeight="1" x14ac:dyDescent="0.15">
      <c r="A12" s="53"/>
      <c r="B12" s="18"/>
      <c r="C12" s="185"/>
      <c r="D12" s="186"/>
      <c r="E12" s="210">
        <f>C11+1</f>
        <v>46370</v>
      </c>
      <c r="F12" s="172"/>
      <c r="G12" s="210">
        <f>E12+1</f>
        <v>46371</v>
      </c>
      <c r="H12" s="172"/>
      <c r="I12" s="210">
        <f>G12+1</f>
        <v>46372</v>
      </c>
      <c r="J12" s="172"/>
      <c r="K12" s="210">
        <f>I12+1</f>
        <v>46373</v>
      </c>
      <c r="L12" s="151"/>
      <c r="M12" s="152"/>
      <c r="N12" s="86"/>
      <c r="O12" s="210">
        <f>K12+1</f>
        <v>46374</v>
      </c>
      <c r="P12" s="151"/>
      <c r="Q12" s="151"/>
      <c r="R12" s="151"/>
      <c r="S12" s="151"/>
      <c r="T12" s="151"/>
      <c r="U12" s="151"/>
      <c r="V12" s="172"/>
      <c r="W12" s="212">
        <f>O12+1</f>
        <v>46375</v>
      </c>
      <c r="X12" s="151"/>
      <c r="Y12" s="151"/>
      <c r="Z12" s="151"/>
      <c r="AA12" s="151"/>
      <c r="AB12" s="151"/>
      <c r="AC12" s="151"/>
      <c r="AD12" s="172"/>
      <c r="AE12" s="18"/>
      <c r="AF12" s="53"/>
      <c r="AG12" s="5"/>
      <c r="AH12" s="5"/>
      <c r="AI12" s="3"/>
      <c r="AJ12" s="5"/>
      <c r="AK12" s="5"/>
      <c r="AL12" s="5"/>
      <c r="AM12" s="5"/>
      <c r="AN12" s="5"/>
      <c r="AO12" s="5"/>
    </row>
    <row r="13" spans="1:41" ht="75" customHeight="1" x14ac:dyDescent="0.15">
      <c r="A13" s="49"/>
      <c r="B13" s="84"/>
      <c r="C13" s="208"/>
      <c r="D13" s="176"/>
      <c r="E13" s="208"/>
      <c r="F13" s="176"/>
      <c r="G13" s="208"/>
      <c r="H13" s="176"/>
      <c r="I13" s="208"/>
      <c r="J13" s="176"/>
      <c r="K13" s="208"/>
      <c r="L13" s="178"/>
      <c r="M13" s="178"/>
      <c r="N13" s="176"/>
      <c r="O13" s="208"/>
      <c r="P13" s="178"/>
      <c r="Q13" s="178"/>
      <c r="R13" s="178"/>
      <c r="S13" s="178"/>
      <c r="T13" s="178"/>
      <c r="U13" s="178"/>
      <c r="V13" s="176"/>
      <c r="W13" s="206"/>
      <c r="X13" s="178"/>
      <c r="Y13" s="178"/>
      <c r="Z13" s="178"/>
      <c r="AA13" s="178"/>
      <c r="AB13" s="178"/>
      <c r="AC13" s="178"/>
      <c r="AD13" s="176"/>
      <c r="AE13" s="18"/>
      <c r="AF13" s="49"/>
      <c r="AG13" s="51"/>
      <c r="AH13" s="51"/>
      <c r="AI13" s="51"/>
      <c r="AJ13" s="51"/>
      <c r="AK13" s="51"/>
      <c r="AL13" s="51"/>
      <c r="AM13" s="51"/>
      <c r="AN13" s="51"/>
      <c r="AO13" s="51"/>
    </row>
    <row r="14" spans="1:41" ht="9.75" customHeight="1" x14ac:dyDescent="0.15">
      <c r="A14" s="49"/>
      <c r="B14" s="84"/>
      <c r="C14" s="213">
        <f>W12+1</f>
        <v>46376</v>
      </c>
      <c r="D14" s="184"/>
      <c r="E14" s="87"/>
      <c r="F14" s="85"/>
      <c r="G14" s="87"/>
      <c r="H14" s="85"/>
      <c r="I14" s="87"/>
      <c r="J14" s="85"/>
      <c r="K14" s="87"/>
      <c r="L14" s="88"/>
      <c r="M14" s="88"/>
      <c r="N14" s="85"/>
      <c r="O14" s="87"/>
      <c r="P14" s="88"/>
      <c r="Q14" s="88"/>
      <c r="R14" s="88"/>
      <c r="S14" s="88"/>
      <c r="T14" s="88"/>
      <c r="U14" s="88"/>
      <c r="V14" s="85"/>
      <c r="W14" s="94"/>
      <c r="X14" s="95"/>
      <c r="Y14" s="95"/>
      <c r="Z14" s="95"/>
      <c r="AA14" s="95"/>
      <c r="AB14" s="95"/>
      <c r="AC14" s="95"/>
      <c r="AD14" s="96"/>
      <c r="AE14" s="18"/>
      <c r="AF14" s="49"/>
      <c r="AG14" s="51"/>
      <c r="AH14" s="51"/>
      <c r="AI14" s="51"/>
      <c r="AJ14" s="51"/>
      <c r="AK14" s="51"/>
      <c r="AL14" s="51"/>
      <c r="AM14" s="51"/>
      <c r="AN14" s="51"/>
      <c r="AO14" s="51"/>
    </row>
    <row r="15" spans="1:41" ht="15" customHeight="1" x14ac:dyDescent="0.15">
      <c r="A15" s="53"/>
      <c r="B15" s="18"/>
      <c r="C15" s="185"/>
      <c r="D15" s="186"/>
      <c r="E15" s="210">
        <f>C14+1</f>
        <v>46377</v>
      </c>
      <c r="F15" s="172"/>
      <c r="G15" s="210">
        <f>E15+1</f>
        <v>46378</v>
      </c>
      <c r="H15" s="172"/>
      <c r="I15" s="210">
        <f>G15+1</f>
        <v>46379</v>
      </c>
      <c r="J15" s="172"/>
      <c r="K15" s="210">
        <f>I15+1</f>
        <v>46380</v>
      </c>
      <c r="L15" s="151"/>
      <c r="M15" s="152"/>
      <c r="N15" s="86"/>
      <c r="O15" s="210">
        <f>K15+1</f>
        <v>46381</v>
      </c>
      <c r="P15" s="151"/>
      <c r="Q15" s="151"/>
      <c r="R15" s="151"/>
      <c r="S15" s="151"/>
      <c r="T15" s="151"/>
      <c r="U15" s="151"/>
      <c r="V15" s="172"/>
      <c r="W15" s="212">
        <f>O15+1</f>
        <v>46382</v>
      </c>
      <c r="X15" s="151"/>
      <c r="Y15" s="151"/>
      <c r="Z15" s="151"/>
      <c r="AA15" s="151"/>
      <c r="AB15" s="151"/>
      <c r="AC15" s="151"/>
      <c r="AD15" s="172"/>
      <c r="AE15" s="18"/>
      <c r="AF15" s="53"/>
      <c r="AG15" s="5"/>
      <c r="AH15" s="5"/>
      <c r="AI15" s="5"/>
      <c r="AJ15" s="5"/>
      <c r="AK15" s="5"/>
      <c r="AL15" s="5"/>
      <c r="AM15" s="5"/>
      <c r="AN15" s="5"/>
      <c r="AO15" s="5"/>
    </row>
    <row r="16" spans="1:41" ht="75" customHeight="1" x14ac:dyDescent="0.15">
      <c r="A16" s="49"/>
      <c r="B16" s="84"/>
      <c r="C16" s="208"/>
      <c r="D16" s="176"/>
      <c r="E16" s="208"/>
      <c r="F16" s="176"/>
      <c r="G16" s="208"/>
      <c r="H16" s="176"/>
      <c r="I16" s="208"/>
      <c r="J16" s="176"/>
      <c r="K16" s="208"/>
      <c r="L16" s="178"/>
      <c r="M16" s="178"/>
      <c r="N16" s="176"/>
      <c r="O16" s="208"/>
      <c r="P16" s="178"/>
      <c r="Q16" s="178"/>
      <c r="R16" s="178"/>
      <c r="S16" s="178"/>
      <c r="T16" s="178"/>
      <c r="U16" s="178"/>
      <c r="V16" s="176"/>
      <c r="W16" s="206"/>
      <c r="X16" s="178"/>
      <c r="Y16" s="178"/>
      <c r="Z16" s="178"/>
      <c r="AA16" s="178"/>
      <c r="AB16" s="178"/>
      <c r="AC16" s="178"/>
      <c r="AD16" s="176"/>
      <c r="AE16" s="18"/>
      <c r="AF16" s="49"/>
      <c r="AG16" s="51"/>
      <c r="AH16" s="51"/>
      <c r="AI16" s="51"/>
      <c r="AJ16" s="51"/>
      <c r="AK16" s="51"/>
      <c r="AL16" s="51"/>
      <c r="AM16" s="51"/>
      <c r="AN16" s="51"/>
      <c r="AO16" s="51"/>
    </row>
    <row r="17" spans="1:41" ht="9.75" customHeight="1" x14ac:dyDescent="0.15">
      <c r="A17" s="49"/>
      <c r="B17" s="84"/>
      <c r="C17" s="213">
        <f>W15+1</f>
        <v>46383</v>
      </c>
      <c r="D17" s="184"/>
      <c r="E17" s="94"/>
      <c r="F17" s="96"/>
      <c r="G17" s="94"/>
      <c r="H17" s="96"/>
      <c r="I17" s="91"/>
      <c r="J17" s="93"/>
      <c r="K17" s="91"/>
      <c r="L17" s="92"/>
      <c r="M17" s="92"/>
      <c r="N17" s="93"/>
      <c r="O17" s="91"/>
      <c r="P17" s="92"/>
      <c r="Q17" s="92"/>
      <c r="R17" s="92"/>
      <c r="S17" s="92"/>
      <c r="T17" s="92"/>
      <c r="U17" s="92"/>
      <c r="V17" s="93"/>
      <c r="W17" s="94"/>
      <c r="X17" s="95"/>
      <c r="Y17" s="95"/>
      <c r="Z17" s="95"/>
      <c r="AA17" s="95"/>
      <c r="AB17" s="95"/>
      <c r="AC17" s="95"/>
      <c r="AD17" s="96"/>
      <c r="AE17" s="18"/>
      <c r="AF17" s="49"/>
      <c r="AG17" s="51"/>
      <c r="AH17" s="51"/>
      <c r="AI17" s="51"/>
      <c r="AJ17" s="51"/>
      <c r="AK17" s="51"/>
      <c r="AL17" s="51"/>
      <c r="AM17" s="51"/>
      <c r="AN17" s="51"/>
      <c r="AO17" s="51"/>
    </row>
    <row r="18" spans="1:41" ht="15" customHeight="1" x14ac:dyDescent="0.15">
      <c r="A18" s="53"/>
      <c r="B18" s="18"/>
      <c r="C18" s="185"/>
      <c r="D18" s="186"/>
      <c r="E18" s="210">
        <f>C17+1</f>
        <v>46384</v>
      </c>
      <c r="F18" s="172"/>
      <c r="G18" s="210">
        <f>E18+1</f>
        <v>46385</v>
      </c>
      <c r="H18" s="172"/>
      <c r="I18" s="212">
        <f>G18+1</f>
        <v>46386</v>
      </c>
      <c r="J18" s="172"/>
      <c r="K18" s="212">
        <f>I18+1</f>
        <v>46387</v>
      </c>
      <c r="L18" s="151"/>
      <c r="M18" s="151"/>
      <c r="N18" s="172"/>
      <c r="O18" s="212">
        <f>K18+1</f>
        <v>46388</v>
      </c>
      <c r="P18" s="151"/>
      <c r="Q18" s="151"/>
      <c r="R18" s="151"/>
      <c r="S18" s="151"/>
      <c r="T18" s="151"/>
      <c r="U18" s="151"/>
      <c r="V18" s="172"/>
      <c r="W18" s="212">
        <f>O18+1</f>
        <v>46389</v>
      </c>
      <c r="X18" s="151"/>
      <c r="Y18" s="151"/>
      <c r="Z18" s="151"/>
      <c r="AA18" s="151"/>
      <c r="AB18" s="151"/>
      <c r="AC18" s="151"/>
      <c r="AD18" s="172"/>
      <c r="AE18" s="18"/>
      <c r="AF18" s="53"/>
      <c r="AG18" s="5"/>
      <c r="AH18" s="5"/>
      <c r="AI18" s="5"/>
      <c r="AJ18" s="5"/>
      <c r="AK18" s="5"/>
      <c r="AL18" s="5"/>
      <c r="AM18" s="5"/>
      <c r="AN18" s="5"/>
      <c r="AO18" s="5"/>
    </row>
    <row r="19" spans="1:41" ht="75" customHeight="1" x14ac:dyDescent="0.15">
      <c r="A19" s="49"/>
      <c r="B19" s="84"/>
      <c r="C19" s="208"/>
      <c r="D19" s="176"/>
      <c r="E19" s="206"/>
      <c r="F19" s="176"/>
      <c r="G19" s="206"/>
      <c r="H19" s="176"/>
      <c r="I19" s="206"/>
      <c r="J19" s="176"/>
      <c r="K19" s="206"/>
      <c r="L19" s="178"/>
      <c r="M19" s="178"/>
      <c r="N19" s="176"/>
      <c r="O19" s="206"/>
      <c r="P19" s="178"/>
      <c r="Q19" s="178"/>
      <c r="R19" s="178"/>
      <c r="S19" s="178"/>
      <c r="T19" s="178"/>
      <c r="U19" s="178"/>
      <c r="V19" s="176"/>
      <c r="W19" s="206"/>
      <c r="X19" s="178"/>
      <c r="Y19" s="178"/>
      <c r="Z19" s="178"/>
      <c r="AA19" s="178"/>
      <c r="AB19" s="178"/>
      <c r="AC19" s="178"/>
      <c r="AD19" s="176"/>
      <c r="AE19" s="18"/>
      <c r="AF19" s="49"/>
      <c r="AG19" s="51"/>
      <c r="AH19" s="51"/>
      <c r="AI19" s="51"/>
      <c r="AJ19" s="51"/>
      <c r="AK19" s="51"/>
      <c r="AL19" s="51"/>
      <c r="AM19" s="51"/>
      <c r="AN19" s="51"/>
      <c r="AO19" s="3"/>
    </row>
    <row r="20" spans="1:41" ht="9.75" customHeight="1" x14ac:dyDescent="0.15">
      <c r="A20" s="49"/>
      <c r="B20" s="84"/>
      <c r="C20" s="214">
        <f>W18+1</f>
        <v>46390</v>
      </c>
      <c r="D20" s="184"/>
      <c r="E20" s="94"/>
      <c r="F20" s="96"/>
      <c r="G20" s="94"/>
      <c r="H20" s="96"/>
      <c r="I20" s="91"/>
      <c r="J20" s="93"/>
      <c r="K20" s="91"/>
      <c r="L20" s="92"/>
      <c r="M20" s="92"/>
      <c r="N20" s="93"/>
      <c r="O20" s="91"/>
      <c r="P20" s="92"/>
      <c r="Q20" s="92"/>
      <c r="R20" s="92"/>
      <c r="S20" s="92"/>
      <c r="T20" s="92"/>
      <c r="U20" s="92"/>
      <c r="V20" s="93"/>
      <c r="W20" s="94"/>
      <c r="X20" s="95"/>
      <c r="Y20" s="95"/>
      <c r="Z20" s="95"/>
      <c r="AA20" s="95"/>
      <c r="AB20" s="95"/>
      <c r="AC20" s="95"/>
      <c r="AD20" s="96"/>
      <c r="AE20" s="18"/>
      <c r="AF20" s="49"/>
      <c r="AG20" s="51"/>
      <c r="AH20" s="51"/>
      <c r="AI20" s="51"/>
      <c r="AJ20" s="51"/>
      <c r="AK20" s="51"/>
      <c r="AL20" s="51"/>
      <c r="AM20" s="51"/>
      <c r="AN20" s="51"/>
      <c r="AO20" s="51"/>
    </row>
    <row r="21" spans="1:41" ht="15" customHeight="1" x14ac:dyDescent="0.15">
      <c r="A21" s="53"/>
      <c r="B21" s="18"/>
      <c r="C21" s="185"/>
      <c r="D21" s="186"/>
      <c r="E21" s="212">
        <f>C20+1</f>
        <v>46391</v>
      </c>
      <c r="F21" s="172"/>
      <c r="G21" s="212">
        <f>E21+1</f>
        <v>46392</v>
      </c>
      <c r="H21" s="172"/>
      <c r="I21" s="212">
        <f>G21+1</f>
        <v>46393</v>
      </c>
      <c r="J21" s="172"/>
      <c r="K21" s="212">
        <f>I21+1</f>
        <v>46394</v>
      </c>
      <c r="L21" s="151"/>
      <c r="M21" s="151"/>
      <c r="N21" s="172"/>
      <c r="O21" s="212">
        <f>K21+1</f>
        <v>46395</v>
      </c>
      <c r="P21" s="151"/>
      <c r="Q21" s="151"/>
      <c r="R21" s="151"/>
      <c r="S21" s="151"/>
      <c r="T21" s="151"/>
      <c r="U21" s="151"/>
      <c r="V21" s="172"/>
      <c r="W21" s="212">
        <f>O21+1</f>
        <v>46396</v>
      </c>
      <c r="X21" s="151"/>
      <c r="Y21" s="151"/>
      <c r="Z21" s="151"/>
      <c r="AA21" s="151"/>
      <c r="AB21" s="151"/>
      <c r="AC21" s="151"/>
      <c r="AD21" s="172"/>
      <c r="AE21" s="18"/>
      <c r="AF21" s="53"/>
      <c r="AG21" s="5"/>
      <c r="AH21" s="5"/>
      <c r="AI21" s="5"/>
      <c r="AJ21" s="5"/>
      <c r="AK21" s="5"/>
      <c r="AL21" s="5"/>
      <c r="AM21" s="5"/>
      <c r="AN21" s="5"/>
      <c r="AO21" s="5"/>
    </row>
    <row r="22" spans="1:41" ht="75" customHeight="1" x14ac:dyDescent="0.15">
      <c r="A22" s="49"/>
      <c r="B22" s="84"/>
      <c r="C22" s="206"/>
      <c r="D22" s="176"/>
      <c r="E22" s="206"/>
      <c r="F22" s="176"/>
      <c r="G22" s="206"/>
      <c r="H22" s="176"/>
      <c r="I22" s="206"/>
      <c r="J22" s="176"/>
      <c r="K22" s="206"/>
      <c r="L22" s="178"/>
      <c r="M22" s="178"/>
      <c r="N22" s="176"/>
      <c r="O22" s="206"/>
      <c r="P22" s="178"/>
      <c r="Q22" s="178"/>
      <c r="R22" s="178"/>
      <c r="S22" s="178"/>
      <c r="T22" s="178"/>
      <c r="U22" s="178"/>
      <c r="V22" s="176"/>
      <c r="W22" s="206"/>
      <c r="X22" s="178"/>
      <c r="Y22" s="178"/>
      <c r="Z22" s="178"/>
      <c r="AA22" s="178"/>
      <c r="AB22" s="178"/>
      <c r="AC22" s="178"/>
      <c r="AD22" s="176"/>
      <c r="AE22" s="18"/>
      <c r="AF22" s="49"/>
      <c r="AG22" s="51"/>
      <c r="AH22" s="51"/>
      <c r="AI22" s="51"/>
      <c r="AJ22" s="51"/>
      <c r="AK22" s="51"/>
      <c r="AL22" s="51"/>
      <c r="AM22" s="51"/>
      <c r="AN22" s="51"/>
      <c r="AO22" s="3"/>
    </row>
    <row r="23" spans="1:41" ht="24.75" customHeight="1" x14ac:dyDescent="0.15">
      <c r="A23" s="53"/>
      <c r="B23" s="18"/>
      <c r="C23" s="99"/>
      <c r="D23" s="99"/>
      <c r="E23" s="99"/>
      <c r="F23" s="99"/>
      <c r="G23" s="100"/>
      <c r="H23" s="84"/>
      <c r="I23" s="84"/>
      <c r="J23" s="84"/>
      <c r="K23" s="84"/>
      <c r="L23" s="84"/>
      <c r="M23" s="84"/>
      <c r="N23" s="84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8"/>
      <c r="AF23" s="53"/>
      <c r="AG23" s="5"/>
      <c r="AH23" s="5"/>
      <c r="AI23" s="5"/>
      <c r="AJ23" s="5"/>
      <c r="AK23" s="5"/>
      <c r="AL23" s="5"/>
      <c r="AM23" s="5"/>
      <c r="AN23" s="5"/>
      <c r="AO23" s="5"/>
    </row>
    <row r="24" spans="1:41" ht="24.75" customHeight="1" x14ac:dyDescent="0.15">
      <c r="A24" s="53"/>
      <c r="B24" s="53"/>
      <c r="C24" s="68"/>
      <c r="D24" s="68"/>
      <c r="E24" s="68"/>
      <c r="F24" s="68"/>
      <c r="G24" s="69"/>
      <c r="H24" s="49"/>
      <c r="I24" s="49"/>
      <c r="J24" s="49"/>
      <c r="K24" s="49"/>
      <c r="L24" s="49"/>
      <c r="M24" s="49"/>
      <c r="N24" s="49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53"/>
      <c r="AF24" s="53"/>
      <c r="AG24" s="5"/>
      <c r="AH24" s="5"/>
      <c r="AI24" s="5"/>
      <c r="AJ24" s="5"/>
      <c r="AK24" s="5"/>
      <c r="AL24" s="5"/>
      <c r="AM24" s="5"/>
      <c r="AN24" s="5"/>
      <c r="AO24" s="5"/>
    </row>
    <row r="25" spans="1:41" ht="24.75" customHeight="1" x14ac:dyDescent="0.15">
      <c r="A25" s="2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2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29"/>
      <c r="AG25" s="3"/>
      <c r="AH25" s="3"/>
      <c r="AI25" s="3"/>
      <c r="AJ25" s="3"/>
      <c r="AK25" s="3"/>
      <c r="AL25" s="3"/>
      <c r="AM25" s="3"/>
      <c r="AN25" s="3"/>
      <c r="AO25" s="3"/>
    </row>
    <row r="26" spans="1:41" ht="19.5" customHeight="1" x14ac:dyDescent="0.15">
      <c r="A26" s="29"/>
      <c r="B26" s="9"/>
      <c r="C26" s="190" t="s">
        <v>15</v>
      </c>
      <c r="D26" s="154"/>
      <c r="E26" s="154"/>
      <c r="F26" s="154"/>
      <c r="G26" s="154"/>
      <c r="H26" s="154"/>
      <c r="I26" s="154"/>
      <c r="J26" s="154"/>
      <c r="K26" s="155"/>
      <c r="L26" s="71"/>
      <c r="M26" s="29"/>
      <c r="N26" s="9"/>
      <c r="O26" s="191">
        <f>DATE(YEAR(C3),MONTH(C3)-1,1)</f>
        <v>46327</v>
      </c>
      <c r="P26" s="151"/>
      <c r="Q26" s="151"/>
      <c r="R26" s="151"/>
      <c r="S26" s="151"/>
      <c r="T26" s="151"/>
      <c r="U26" s="152"/>
      <c r="V26" s="72"/>
      <c r="W26" s="72"/>
      <c r="X26" s="191">
        <f>DATE(YEAR(C3),MONTH(C3)+1,1)</f>
        <v>46388</v>
      </c>
      <c r="Y26" s="151"/>
      <c r="Z26" s="151"/>
      <c r="AA26" s="151"/>
      <c r="AB26" s="151"/>
      <c r="AC26" s="151"/>
      <c r="AD26" s="152"/>
      <c r="AE26" s="9"/>
      <c r="AF26" s="29"/>
      <c r="AG26" s="3"/>
      <c r="AH26" s="3"/>
      <c r="AI26" s="3"/>
      <c r="AJ26" s="3"/>
      <c r="AK26" s="3"/>
      <c r="AL26" s="3"/>
      <c r="AM26" s="3"/>
      <c r="AN26" s="3"/>
      <c r="AO26" s="3"/>
    </row>
    <row r="27" spans="1:41" ht="15" customHeight="1" x14ac:dyDescent="0.15">
      <c r="A27" s="29"/>
      <c r="B27" s="9"/>
      <c r="C27" s="159"/>
      <c r="D27" s="160"/>
      <c r="E27" s="160"/>
      <c r="F27" s="160"/>
      <c r="G27" s="160"/>
      <c r="H27" s="160"/>
      <c r="I27" s="160"/>
      <c r="J27" s="160"/>
      <c r="K27" s="161"/>
      <c r="L27" s="71"/>
      <c r="M27" s="29"/>
      <c r="N27" s="9"/>
      <c r="O27" s="73" t="str">
        <f t="array" ref="O27">INDEX({"S";"M";"T";"W";"T";"F";"S"},1+MOD(start_day+1-2,7))</f>
        <v>S</v>
      </c>
      <c r="P27" s="73" t="str">
        <f t="array" ref="P27">INDEX({"S";"M";"T";"W";"T";"F";"S"},1+MOD(start_day+2-2,7))</f>
        <v>M</v>
      </c>
      <c r="Q27" s="73" t="str">
        <f t="array" ref="Q27">INDEX({"S";"M";"T";"W";"T";"F";"S"},1+MOD(start_day+3-2,7))</f>
        <v>T</v>
      </c>
      <c r="R27" s="73" t="str">
        <f t="array" ref="R27">INDEX({"S";"M";"T";"W";"T";"F";"S"},1+MOD(start_day+4-2,7))</f>
        <v>W</v>
      </c>
      <c r="S27" s="73" t="str">
        <f t="array" ref="S27">INDEX({"S";"M";"T";"W";"T";"F";"S"},1+MOD(start_day+5-2,7))</f>
        <v>T</v>
      </c>
      <c r="T27" s="73" t="str">
        <f t="array" ref="T27">INDEX({"S";"M";"T";"W";"T";"F";"S"},1+MOD(start_day+6-2,7))</f>
        <v>F</v>
      </c>
      <c r="U27" s="73" t="str">
        <f t="array" ref="U27">INDEX({"S";"M";"T";"W";"T";"F";"S"},1+MOD(start_day+7-2,7))</f>
        <v>S</v>
      </c>
      <c r="V27" s="113"/>
      <c r="W27" s="113"/>
      <c r="X27" s="73" t="str">
        <f t="array" ref="X27">INDEX({"S";"M";"T";"W";"T";"F";"S"},1+MOD(start_day+1-2,7))</f>
        <v>S</v>
      </c>
      <c r="Y27" s="73" t="str">
        <f t="array" ref="Y27">INDEX({"S";"M";"T";"W";"T";"F";"S"},1+MOD(start_day+2-2,7))</f>
        <v>M</v>
      </c>
      <c r="Z27" s="73" t="str">
        <f t="array" ref="Z27">INDEX({"S";"M";"T";"W";"T";"F";"S"},1+MOD(start_day+3-2,7))</f>
        <v>T</v>
      </c>
      <c r="AA27" s="73" t="str">
        <f t="array" ref="AA27">INDEX({"S";"M";"T";"W";"T";"F";"S"},1+MOD(start_day+4-2,7))</f>
        <v>W</v>
      </c>
      <c r="AB27" s="73" t="str">
        <f t="array" ref="AB27">INDEX({"S";"M";"T";"W";"T";"F";"S"},1+MOD(start_day+5-2,7))</f>
        <v>T</v>
      </c>
      <c r="AC27" s="73" t="str">
        <f t="array" ref="AC27">INDEX({"S";"M";"T";"W";"T";"F";"S"},1+MOD(start_day+6-2,7))</f>
        <v>F</v>
      </c>
      <c r="AD27" s="73" t="str">
        <f t="array" ref="AD27">INDEX({"S";"M";"T";"W";"T";"F";"S"},1+MOD(start_day+7-2,7))</f>
        <v>S</v>
      </c>
      <c r="AE27" s="9"/>
      <c r="AF27" s="29"/>
      <c r="AG27" s="3"/>
      <c r="AH27" s="3"/>
      <c r="AI27" s="3"/>
      <c r="AJ27" s="3"/>
      <c r="AK27" s="3"/>
      <c r="AL27" s="3"/>
      <c r="AM27" s="3"/>
      <c r="AN27" s="3"/>
      <c r="AO27" s="3"/>
    </row>
    <row r="28" spans="1:41" ht="15" customHeight="1" x14ac:dyDescent="0.15">
      <c r="A28" s="29"/>
      <c r="B28" s="9"/>
      <c r="C28" s="192"/>
      <c r="D28" s="178"/>
      <c r="E28" s="178"/>
      <c r="F28" s="178"/>
      <c r="G28" s="178"/>
      <c r="H28" s="178"/>
      <c r="I28" s="178"/>
      <c r="J28" s="178"/>
      <c r="K28" s="188"/>
      <c r="L28" s="9"/>
      <c r="M28" s="29"/>
      <c r="N28" s="9"/>
      <c r="O28" s="75">
        <f t="shared" ref="O28:U33" si="0">IF(MONTH($O$26)&lt;&gt;MONTH($O$26-(WEEKDAY($O$26,1)-(start_day-1))-IF((WEEKDAY($O$26,1)-(start_day-1))&lt;=0,7,0)+(ROW(O28)-ROW($O$28))*7+(COLUMN(O28)-COLUMN($O$28)+1)),"",$O$26-(WEEKDAY($O$26,1)-(start_day-1))-IF((WEEKDAY($O$26,1)-(start_day-1))&lt;=0,7,0)+(ROW(O28)-ROW($O$28))*7+(COLUMN(O28)-COLUMN($O$28)+1))</f>
        <v>46327</v>
      </c>
      <c r="P28" s="75">
        <f t="shared" si="0"/>
        <v>46328</v>
      </c>
      <c r="Q28" s="75">
        <f t="shared" si="0"/>
        <v>46329</v>
      </c>
      <c r="R28" s="75">
        <f t="shared" si="0"/>
        <v>46330</v>
      </c>
      <c r="S28" s="75">
        <f t="shared" si="0"/>
        <v>46331</v>
      </c>
      <c r="T28" s="75">
        <f t="shared" si="0"/>
        <v>46332</v>
      </c>
      <c r="U28" s="75">
        <f t="shared" si="0"/>
        <v>46333</v>
      </c>
      <c r="V28" s="72"/>
      <c r="W28" s="72"/>
      <c r="X28" s="75" t="str">
        <f t="shared" ref="X28:AD33" si="1">IF(MONTH($X$26)&lt;&gt;MONTH($X$26-(WEEKDAY($X$26,1)-(start_day-1))-IF((WEEKDAY($X$26,1)-(start_day-1))&lt;=0,7,0)+(ROW(X28)-ROW($X$28))*7+(COLUMN(X28)-COLUMN($X$28)+1)),"",$X$26-(WEEKDAY($X$26,1)-(start_day-1))-IF((WEEKDAY($X$26,1)-(start_day-1))&lt;=0,7,0)+(ROW(X28)-ROW($X$28))*7+(COLUMN(X28)-COLUMN($X$28)+1))</f>
        <v/>
      </c>
      <c r="Y28" s="75" t="str">
        <f t="shared" si="1"/>
        <v/>
      </c>
      <c r="Z28" s="75" t="str">
        <f t="shared" si="1"/>
        <v/>
      </c>
      <c r="AA28" s="75" t="str">
        <f t="shared" si="1"/>
        <v/>
      </c>
      <c r="AB28" s="75" t="str">
        <f t="shared" si="1"/>
        <v/>
      </c>
      <c r="AC28" s="75">
        <f t="shared" si="1"/>
        <v>46388</v>
      </c>
      <c r="AD28" s="75">
        <f t="shared" si="1"/>
        <v>46389</v>
      </c>
      <c r="AE28" s="9"/>
      <c r="AF28" s="29"/>
      <c r="AG28" s="3"/>
      <c r="AH28" s="3"/>
      <c r="AI28" s="3"/>
      <c r="AJ28" s="3"/>
      <c r="AK28" s="3"/>
      <c r="AL28" s="3"/>
      <c r="AM28" s="3"/>
      <c r="AN28" s="3"/>
      <c r="AO28" s="3"/>
    </row>
    <row r="29" spans="1:41" ht="15" customHeight="1" x14ac:dyDescent="0.15">
      <c r="A29" s="29"/>
      <c r="B29" s="9"/>
      <c r="C29" s="193"/>
      <c r="D29" s="194"/>
      <c r="E29" s="194"/>
      <c r="F29" s="194"/>
      <c r="G29" s="194"/>
      <c r="H29" s="194"/>
      <c r="I29" s="194"/>
      <c r="J29" s="194"/>
      <c r="K29" s="195"/>
      <c r="L29" s="9"/>
      <c r="M29" s="29"/>
      <c r="N29" s="9"/>
      <c r="O29" s="75">
        <f t="shared" si="0"/>
        <v>46334</v>
      </c>
      <c r="P29" s="75">
        <f t="shared" si="0"/>
        <v>46335</v>
      </c>
      <c r="Q29" s="75">
        <f t="shared" si="0"/>
        <v>46336</v>
      </c>
      <c r="R29" s="75">
        <f t="shared" si="0"/>
        <v>46337</v>
      </c>
      <c r="S29" s="75">
        <f t="shared" si="0"/>
        <v>46338</v>
      </c>
      <c r="T29" s="75">
        <f t="shared" si="0"/>
        <v>46339</v>
      </c>
      <c r="U29" s="75">
        <f t="shared" si="0"/>
        <v>46340</v>
      </c>
      <c r="V29" s="72"/>
      <c r="W29" s="72"/>
      <c r="X29" s="75">
        <f t="shared" si="1"/>
        <v>46390</v>
      </c>
      <c r="Y29" s="75">
        <f t="shared" si="1"/>
        <v>46391</v>
      </c>
      <c r="Z29" s="75">
        <f t="shared" si="1"/>
        <v>46392</v>
      </c>
      <c r="AA29" s="75">
        <f t="shared" si="1"/>
        <v>46393</v>
      </c>
      <c r="AB29" s="75">
        <f t="shared" si="1"/>
        <v>46394</v>
      </c>
      <c r="AC29" s="75">
        <f t="shared" si="1"/>
        <v>46395</v>
      </c>
      <c r="AD29" s="75">
        <f t="shared" si="1"/>
        <v>46396</v>
      </c>
      <c r="AE29" s="9"/>
      <c r="AF29" s="29"/>
      <c r="AG29" s="3"/>
      <c r="AH29" s="3"/>
      <c r="AI29" s="3"/>
      <c r="AJ29" s="3"/>
      <c r="AK29" s="3"/>
      <c r="AL29" s="3"/>
      <c r="AM29" s="3"/>
      <c r="AN29" s="3"/>
      <c r="AO29" s="3"/>
    </row>
    <row r="30" spans="1:41" ht="15" customHeight="1" x14ac:dyDescent="0.15">
      <c r="A30" s="29"/>
      <c r="B30" s="9"/>
      <c r="C30" s="196"/>
      <c r="D30" s="197"/>
      <c r="E30" s="197"/>
      <c r="F30" s="197"/>
      <c r="G30" s="197"/>
      <c r="H30" s="197"/>
      <c r="I30" s="197"/>
      <c r="J30" s="197"/>
      <c r="K30" s="198"/>
      <c r="L30" s="9"/>
      <c r="M30" s="29"/>
      <c r="N30" s="9"/>
      <c r="O30" s="75">
        <f t="shared" si="0"/>
        <v>46341</v>
      </c>
      <c r="P30" s="75">
        <f t="shared" si="0"/>
        <v>46342</v>
      </c>
      <c r="Q30" s="75">
        <f t="shared" si="0"/>
        <v>46343</v>
      </c>
      <c r="R30" s="75">
        <f t="shared" si="0"/>
        <v>46344</v>
      </c>
      <c r="S30" s="75">
        <f t="shared" si="0"/>
        <v>46345</v>
      </c>
      <c r="T30" s="75">
        <f t="shared" si="0"/>
        <v>46346</v>
      </c>
      <c r="U30" s="75">
        <f t="shared" si="0"/>
        <v>46347</v>
      </c>
      <c r="V30" s="72"/>
      <c r="W30" s="72"/>
      <c r="X30" s="75">
        <f t="shared" si="1"/>
        <v>46397</v>
      </c>
      <c r="Y30" s="75">
        <f t="shared" si="1"/>
        <v>46398</v>
      </c>
      <c r="Z30" s="75">
        <f t="shared" si="1"/>
        <v>46399</v>
      </c>
      <c r="AA30" s="75">
        <f t="shared" si="1"/>
        <v>46400</v>
      </c>
      <c r="AB30" s="75">
        <f t="shared" si="1"/>
        <v>46401</v>
      </c>
      <c r="AC30" s="75">
        <f t="shared" si="1"/>
        <v>46402</v>
      </c>
      <c r="AD30" s="75">
        <f t="shared" si="1"/>
        <v>46403</v>
      </c>
      <c r="AE30" s="9"/>
      <c r="AF30" s="29"/>
      <c r="AG30" s="3"/>
      <c r="AH30" s="3"/>
      <c r="AI30" s="3"/>
      <c r="AJ30" s="3"/>
      <c r="AK30" s="3"/>
      <c r="AL30" s="3"/>
      <c r="AM30" s="3"/>
      <c r="AN30" s="3"/>
      <c r="AO30" s="3"/>
    </row>
    <row r="31" spans="1:41" ht="15" customHeight="1" x14ac:dyDescent="0.15">
      <c r="A31" s="29"/>
      <c r="B31" s="9"/>
      <c r="C31" s="193"/>
      <c r="D31" s="194"/>
      <c r="E31" s="194"/>
      <c r="F31" s="194"/>
      <c r="G31" s="194"/>
      <c r="H31" s="194"/>
      <c r="I31" s="194"/>
      <c r="J31" s="194"/>
      <c r="K31" s="195"/>
      <c r="L31" s="9"/>
      <c r="M31" s="29"/>
      <c r="N31" s="9"/>
      <c r="O31" s="75">
        <f t="shared" si="0"/>
        <v>46348</v>
      </c>
      <c r="P31" s="75">
        <f t="shared" si="0"/>
        <v>46349</v>
      </c>
      <c r="Q31" s="75">
        <f t="shared" si="0"/>
        <v>46350</v>
      </c>
      <c r="R31" s="75">
        <f t="shared" si="0"/>
        <v>46351</v>
      </c>
      <c r="S31" s="75">
        <f t="shared" si="0"/>
        <v>46352</v>
      </c>
      <c r="T31" s="75">
        <f t="shared" si="0"/>
        <v>46353</v>
      </c>
      <c r="U31" s="75">
        <f t="shared" si="0"/>
        <v>46354</v>
      </c>
      <c r="V31" s="72"/>
      <c r="W31" s="72"/>
      <c r="X31" s="75">
        <f t="shared" si="1"/>
        <v>46404</v>
      </c>
      <c r="Y31" s="75">
        <f t="shared" si="1"/>
        <v>46405</v>
      </c>
      <c r="Z31" s="75">
        <f t="shared" si="1"/>
        <v>46406</v>
      </c>
      <c r="AA31" s="75">
        <f t="shared" si="1"/>
        <v>46407</v>
      </c>
      <c r="AB31" s="75">
        <f t="shared" si="1"/>
        <v>46408</v>
      </c>
      <c r="AC31" s="75">
        <f t="shared" si="1"/>
        <v>46409</v>
      </c>
      <c r="AD31" s="75">
        <f t="shared" si="1"/>
        <v>46410</v>
      </c>
      <c r="AE31" s="9"/>
      <c r="AF31" s="29"/>
      <c r="AG31" s="3"/>
      <c r="AH31" s="3"/>
      <c r="AI31" s="3"/>
      <c r="AJ31" s="3"/>
      <c r="AK31" s="3"/>
      <c r="AL31" s="3"/>
      <c r="AM31" s="3"/>
      <c r="AN31" s="3"/>
      <c r="AO31" s="3"/>
    </row>
    <row r="32" spans="1:41" ht="15" customHeight="1" x14ac:dyDescent="0.15">
      <c r="A32" s="29"/>
      <c r="B32" s="9"/>
      <c r="C32" s="196"/>
      <c r="D32" s="197"/>
      <c r="E32" s="197"/>
      <c r="F32" s="197"/>
      <c r="G32" s="197"/>
      <c r="H32" s="197"/>
      <c r="I32" s="197"/>
      <c r="J32" s="197"/>
      <c r="K32" s="198"/>
      <c r="L32" s="9"/>
      <c r="M32" s="29"/>
      <c r="N32" s="9"/>
      <c r="O32" s="75">
        <f t="shared" si="0"/>
        <v>46355</v>
      </c>
      <c r="P32" s="75">
        <f t="shared" si="0"/>
        <v>46356</v>
      </c>
      <c r="Q32" s="75" t="str">
        <f t="shared" si="0"/>
        <v/>
      </c>
      <c r="R32" s="75" t="str">
        <f t="shared" si="0"/>
        <v/>
      </c>
      <c r="S32" s="75" t="str">
        <f t="shared" si="0"/>
        <v/>
      </c>
      <c r="T32" s="75" t="str">
        <f t="shared" si="0"/>
        <v/>
      </c>
      <c r="U32" s="75" t="str">
        <f t="shared" si="0"/>
        <v/>
      </c>
      <c r="V32" s="72"/>
      <c r="W32" s="72"/>
      <c r="X32" s="75">
        <f t="shared" si="1"/>
        <v>46411</v>
      </c>
      <c r="Y32" s="75">
        <f t="shared" si="1"/>
        <v>46412</v>
      </c>
      <c r="Z32" s="75">
        <f t="shared" si="1"/>
        <v>46413</v>
      </c>
      <c r="AA32" s="75">
        <f t="shared" si="1"/>
        <v>46414</v>
      </c>
      <c r="AB32" s="75">
        <f t="shared" si="1"/>
        <v>46415</v>
      </c>
      <c r="AC32" s="75">
        <f t="shared" si="1"/>
        <v>46416</v>
      </c>
      <c r="AD32" s="75">
        <f t="shared" si="1"/>
        <v>46417</v>
      </c>
      <c r="AE32" s="9"/>
      <c r="AF32" s="29"/>
      <c r="AG32" s="3"/>
      <c r="AH32" s="3"/>
      <c r="AI32" s="3"/>
      <c r="AJ32" s="3"/>
      <c r="AK32" s="3"/>
      <c r="AL32" s="3"/>
      <c r="AM32" s="3"/>
      <c r="AN32" s="3"/>
      <c r="AO32" s="3"/>
    </row>
    <row r="33" spans="1:41" ht="12.75" customHeight="1" x14ac:dyDescent="0.15">
      <c r="A33" s="2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29"/>
      <c r="N33" s="9"/>
      <c r="O33" s="75" t="str">
        <f t="shared" si="0"/>
        <v/>
      </c>
      <c r="P33" s="75" t="str">
        <f t="shared" si="0"/>
        <v/>
      </c>
      <c r="Q33" s="75" t="str">
        <f t="shared" si="0"/>
        <v/>
      </c>
      <c r="R33" s="75" t="str">
        <f t="shared" si="0"/>
        <v/>
      </c>
      <c r="S33" s="75" t="str">
        <f t="shared" si="0"/>
        <v/>
      </c>
      <c r="T33" s="75" t="str">
        <f t="shared" si="0"/>
        <v/>
      </c>
      <c r="U33" s="75" t="str">
        <f t="shared" si="0"/>
        <v/>
      </c>
      <c r="V33" s="72"/>
      <c r="W33" s="72"/>
      <c r="X33" s="75">
        <f t="shared" si="1"/>
        <v>46418</v>
      </c>
      <c r="Y33" s="75" t="str">
        <f t="shared" si="1"/>
        <v/>
      </c>
      <c r="Z33" s="75" t="str">
        <f t="shared" si="1"/>
        <v/>
      </c>
      <c r="AA33" s="75" t="str">
        <f t="shared" si="1"/>
        <v/>
      </c>
      <c r="AB33" s="75" t="str">
        <f t="shared" si="1"/>
        <v/>
      </c>
      <c r="AC33" s="75" t="str">
        <f t="shared" si="1"/>
        <v/>
      </c>
      <c r="AD33" s="75" t="str">
        <f t="shared" si="1"/>
        <v/>
      </c>
      <c r="AE33" s="9"/>
      <c r="AF33" s="29"/>
      <c r="AG33" s="3"/>
      <c r="AH33" s="3"/>
      <c r="AI33" s="3"/>
      <c r="AJ33" s="3"/>
      <c r="AK33" s="3"/>
      <c r="AL33" s="3"/>
      <c r="AM33" s="3"/>
      <c r="AN33" s="3"/>
      <c r="AO33" s="3"/>
    </row>
    <row r="34" spans="1:41" ht="12.75" customHeight="1" x14ac:dyDescent="0.15">
      <c r="A34" s="2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29"/>
      <c r="N34" s="9"/>
      <c r="O34" s="76"/>
      <c r="P34" s="75"/>
      <c r="Q34" s="75"/>
      <c r="R34" s="75"/>
      <c r="S34" s="75"/>
      <c r="T34" s="75"/>
      <c r="U34" s="76"/>
      <c r="V34" s="72"/>
      <c r="W34" s="72"/>
      <c r="X34" s="76"/>
      <c r="Y34" s="75"/>
      <c r="Z34" s="75"/>
      <c r="AA34" s="75"/>
      <c r="AB34" s="75"/>
      <c r="AC34" s="75"/>
      <c r="AD34" s="75"/>
      <c r="AE34" s="9"/>
      <c r="AF34" s="29"/>
      <c r="AG34" s="3"/>
      <c r="AH34" s="3"/>
      <c r="AI34" s="3"/>
      <c r="AJ34" s="3"/>
      <c r="AK34" s="3"/>
      <c r="AL34" s="3"/>
      <c r="AM34" s="3"/>
      <c r="AN34" s="3"/>
      <c r="AO34" s="3"/>
    </row>
    <row r="35" spans="1:41" ht="24.75" customHeight="1" x14ac:dyDescent="0.1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3"/>
      <c r="AH35" s="3"/>
      <c r="AI35" s="3"/>
      <c r="AJ35" s="3"/>
      <c r="AK35" s="3"/>
      <c r="AL35" s="3"/>
      <c r="AM35" s="3"/>
      <c r="AN35" s="3"/>
      <c r="AO35" s="3"/>
    </row>
    <row r="36" spans="1:41" ht="12.7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1:41" ht="12.75" customHeight="1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1:41" ht="12.75" customHeight="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</row>
    <row r="39" spans="1:41" ht="12.75" customHeight="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</row>
    <row r="40" spans="1:41" ht="12.75" customHeight="1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</row>
    <row r="41" spans="1:41" ht="12.75" customHeight="1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</row>
    <row r="42" spans="1:41" ht="12.75" customHeight="1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</row>
    <row r="43" spans="1:41" ht="12.7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</row>
    <row r="44" spans="1:41" ht="12.75" customHeight="1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</row>
    <row r="45" spans="1:41" ht="12.75" customHeight="1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</row>
    <row r="46" spans="1:41" ht="12.75" customHeight="1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</row>
    <row r="47" spans="1:41" ht="12.75" customHeight="1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</row>
    <row r="48" spans="1:41" ht="12.75" customHeight="1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1:41" ht="12.75" customHeight="1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</row>
    <row r="50" spans="1:41" ht="12.75" customHeight="1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</row>
    <row r="51" spans="1:41" ht="12.75" customHeight="1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</row>
    <row r="52" spans="1:41" ht="12.75" customHeight="1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</row>
    <row r="53" spans="1:41" ht="12.75" customHeight="1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</row>
    <row r="54" spans="1:41" ht="12.75" customHeight="1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</row>
    <row r="55" spans="1:41" ht="12.7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</row>
    <row r="56" spans="1:41" ht="12.75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</row>
    <row r="57" spans="1:41" ht="12.75" customHeight="1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</row>
    <row r="58" spans="1:41" ht="12.75" customHeight="1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</row>
    <row r="60" spans="1:41" ht="12.75" customHeight="1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</row>
    <row r="61" spans="1:41" ht="12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</row>
    <row r="62" spans="1:41" ht="12.75" customHeight="1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</row>
    <row r="63" spans="1:41" ht="12.75" customHeight="1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</row>
    <row r="64" spans="1:41" ht="12.75" customHeight="1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</row>
    <row r="65" spans="1:41" ht="12.7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</row>
    <row r="66" spans="1:41" ht="12.75" customHeight="1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</row>
    <row r="67" spans="1:41" ht="12.75" customHeight="1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</row>
    <row r="68" spans="1:41" ht="12.75" customHeight="1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</row>
    <row r="69" spans="1:41" ht="12.75" customHeight="1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</row>
    <row r="70" spans="1:41" ht="12.75" customHeight="1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</row>
    <row r="71" spans="1:41" ht="12.75" customHeight="1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</row>
    <row r="72" spans="1:41" ht="12.75" customHeight="1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</row>
    <row r="73" spans="1:41" ht="12.75" customHeight="1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</row>
    <row r="74" spans="1:41" ht="12.75" customHeight="1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</row>
    <row r="75" spans="1:41" ht="12.75" customHeight="1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</row>
    <row r="76" spans="1:41" ht="12.75" customHeight="1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</row>
    <row r="77" spans="1:41" ht="12.75" customHeight="1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</row>
    <row r="78" spans="1:41" ht="12.75" customHeight="1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</row>
    <row r="79" spans="1:41" ht="12.75" customHeight="1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</row>
    <row r="80" spans="1:41" ht="12.75" customHeight="1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ht="12.75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ht="12.75" customHeight="1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ht="12.75" customHeight="1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ht="12.75" customHeight="1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ht="12.75" customHeight="1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ht="12.75" customHeight="1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ht="12.75" customHeight="1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ht="12.75" customHeight="1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ht="12.75" customHeight="1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ht="12.75" customHeight="1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ht="12.75" customHeight="1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ht="12.75" customHeight="1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ht="12.75" customHeight="1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ht="12.75" customHeight="1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ht="12.75" customHeight="1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ht="12.75" customHeight="1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ht="12.75" customHeight="1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ht="12.75" customHeight="1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ht="12.75" customHeight="1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ht="12.75" customHeight="1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ht="12.75" customHeight="1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ht="12.75" customHeight="1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ht="12.75" customHeight="1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ht="12.75" customHeight="1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</row>
    <row r="106" spans="1:41" ht="12.75" customHeight="1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</row>
    <row r="107" spans="1:41" ht="12.75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</row>
    <row r="108" spans="1:41" ht="12.75" customHeight="1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</row>
    <row r="109" spans="1:41" ht="12.75" customHeight="1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</row>
    <row r="110" spans="1:41" ht="12.75" customHeight="1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</row>
    <row r="111" spans="1:41" ht="12.75" customHeight="1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</row>
    <row r="112" spans="1:41" ht="12.75" customHeight="1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</row>
    <row r="113" spans="1:41" ht="12.75" customHeight="1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</row>
    <row r="114" spans="1:41" ht="12.75" customHeight="1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</row>
    <row r="115" spans="1:41" ht="12.75" customHeight="1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</row>
    <row r="116" spans="1:41" ht="12.75" customHeight="1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</row>
    <row r="117" spans="1:41" ht="12.75" customHeight="1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</row>
    <row r="118" spans="1:41" ht="12.75" customHeight="1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</row>
    <row r="119" spans="1:41" ht="12.75" customHeight="1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</row>
    <row r="120" spans="1:41" ht="12.75" customHeight="1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</row>
    <row r="121" spans="1:41" ht="12.75" customHeight="1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</row>
    <row r="122" spans="1:41" ht="12.75" customHeight="1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</row>
    <row r="123" spans="1:41" ht="12.75" customHeight="1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</row>
    <row r="124" spans="1:41" ht="12.75" customHeight="1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</row>
    <row r="125" spans="1:41" ht="12.75" customHeight="1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</row>
    <row r="126" spans="1:41" ht="12.75" customHeight="1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</row>
    <row r="127" spans="1:41" ht="12.75" customHeight="1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</row>
    <row r="128" spans="1:41" ht="12.75" customHeight="1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</row>
    <row r="129" spans="1:41" ht="12.75" customHeight="1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</row>
    <row r="130" spans="1:41" ht="12.75" customHeight="1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</row>
    <row r="131" spans="1:41" ht="12.75" customHeight="1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</row>
    <row r="132" spans="1:41" ht="12.75" customHeight="1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</row>
    <row r="133" spans="1:41" ht="12.75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</row>
    <row r="134" spans="1:41" ht="12.75" customHeight="1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</row>
    <row r="135" spans="1:41" ht="12.75" customHeight="1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</row>
    <row r="136" spans="1:41" ht="12.75" customHeight="1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</row>
    <row r="137" spans="1:41" ht="12.75" customHeight="1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</row>
    <row r="138" spans="1:41" ht="12.75" customHeight="1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</row>
    <row r="139" spans="1:41" ht="12.75" customHeight="1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</row>
    <row r="140" spans="1:41" ht="12.75" customHeight="1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</row>
    <row r="141" spans="1:41" ht="12.75" customHeight="1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</row>
    <row r="142" spans="1:41" ht="12.75" customHeight="1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</row>
    <row r="143" spans="1:41" ht="12.75" customHeight="1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</row>
    <row r="144" spans="1:41" ht="12.75" customHeight="1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</row>
    <row r="145" spans="1:41" ht="12.75" customHeight="1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</row>
    <row r="146" spans="1:41" ht="12.75" customHeight="1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</row>
    <row r="147" spans="1:41" ht="12.75" customHeight="1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</row>
    <row r="148" spans="1:41" ht="12.75" customHeight="1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</row>
    <row r="149" spans="1:41" ht="12.75" customHeight="1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</row>
    <row r="150" spans="1:41" ht="12.75" customHeight="1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</row>
    <row r="151" spans="1:41" ht="12.75" customHeight="1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</row>
    <row r="152" spans="1:41" ht="12.75" customHeight="1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</row>
    <row r="153" spans="1:41" ht="12.75" customHeight="1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</row>
    <row r="155" spans="1:41" ht="12.75" customHeight="1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</row>
    <row r="156" spans="1:41" ht="12.75" customHeight="1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</row>
    <row r="157" spans="1:41" ht="12.75" customHeight="1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</row>
    <row r="158" spans="1:41" ht="12.75" customHeight="1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</row>
    <row r="159" spans="1:41" ht="12.75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</row>
    <row r="160" spans="1:41" ht="12.75" customHeight="1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</row>
    <row r="161" spans="1:41" ht="12.75" customHeight="1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</row>
    <row r="162" spans="1:41" ht="12.75" customHeight="1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</row>
    <row r="163" spans="1:41" ht="12.75" customHeight="1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ht="12.75" customHeight="1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</row>
    <row r="165" spans="1:41" ht="12.75" customHeight="1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</row>
    <row r="166" spans="1:41" ht="12.75" customHeight="1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</row>
    <row r="167" spans="1:41" ht="12.75" customHeight="1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</row>
    <row r="169" spans="1:41" ht="12.75" customHeight="1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</row>
    <row r="170" spans="1:41" ht="12.75" customHeight="1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</row>
    <row r="171" spans="1:41" ht="12.75" customHeight="1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</row>
    <row r="172" spans="1:41" ht="12.75" customHeight="1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</row>
    <row r="174" spans="1:41" ht="12.75" customHeight="1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</row>
    <row r="175" spans="1:41" ht="12.75" customHeight="1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</row>
    <row r="176" spans="1:41" ht="12.75" customHeight="1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</row>
    <row r="177" spans="1:41" ht="12.75" customHeight="1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</row>
    <row r="178" spans="1:41" ht="12.75" customHeight="1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</row>
    <row r="179" spans="1:41" ht="12.75" customHeight="1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</row>
    <row r="180" spans="1:41" ht="12.75" customHeight="1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</row>
    <row r="181" spans="1:41" ht="12.75" customHeight="1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</row>
    <row r="182" spans="1:41" ht="12.75" customHeight="1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</row>
    <row r="183" spans="1:41" ht="12.75" customHeight="1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</row>
    <row r="184" spans="1:41" ht="12.75" customHeight="1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</row>
    <row r="185" spans="1:41" ht="12.75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</row>
    <row r="186" spans="1:41" ht="12.75" customHeight="1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</row>
    <row r="187" spans="1:41" ht="12.75" customHeight="1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</row>
    <row r="188" spans="1:41" ht="12.75" customHeight="1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</row>
    <row r="189" spans="1:41" ht="12.75" customHeight="1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</row>
    <row r="190" spans="1:41" ht="12.75" customHeight="1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</row>
    <row r="191" spans="1:41" ht="12.75" customHeight="1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</row>
    <row r="192" spans="1:41" ht="12.75" customHeight="1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</row>
    <row r="194" spans="1:41" ht="12.75" customHeight="1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</row>
    <row r="195" spans="1:41" ht="12.75" customHeight="1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</row>
    <row r="196" spans="1:41" ht="12.75" customHeight="1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</row>
    <row r="197" spans="1:41" ht="12.75" customHeight="1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</row>
    <row r="198" spans="1:41" ht="12.75" customHeight="1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</row>
    <row r="199" spans="1:41" ht="12.75" customHeight="1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</row>
    <row r="200" spans="1:41" ht="12.75" customHeight="1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ht="12.75" customHeight="1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ht="12.75" customHeight="1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ht="12.75" customHeight="1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</row>
    <row r="205" spans="1:41" ht="12.75" customHeight="1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ht="12.75" customHeight="1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</row>
    <row r="207" spans="1:41" ht="12.75" customHeight="1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</row>
    <row r="208" spans="1:41" ht="12.75" customHeight="1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</row>
    <row r="209" spans="1:41" ht="12.75" customHeight="1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</row>
    <row r="210" spans="1:41" ht="12.75" customHeight="1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</row>
    <row r="211" spans="1:41" ht="12.75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</row>
    <row r="212" spans="1:41" ht="12.75" customHeight="1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</row>
    <row r="213" spans="1:41" ht="12.75" customHeight="1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</row>
    <row r="215" spans="1:41" ht="12.75" customHeight="1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</row>
    <row r="216" spans="1:41" ht="12.75" customHeight="1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ht="12.75" customHeight="1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ht="12.75" customHeight="1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ht="12.75" customHeight="1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</row>
    <row r="221" spans="1:41" ht="12.75" customHeight="1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</row>
    <row r="223" spans="1:41" ht="12.75" customHeight="1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</row>
    <row r="224" spans="1:41" ht="12.75" customHeight="1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</row>
    <row r="225" spans="1:41" ht="12.75" customHeight="1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</row>
    <row r="226" spans="1:41" ht="12.75" customHeight="1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</row>
    <row r="227" spans="1:41" ht="12.75" customHeight="1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ht="12.75" customHeight="1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</row>
    <row r="230" spans="1:41" ht="12.75" customHeight="1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</row>
    <row r="231" spans="1:41" ht="12.75" customHeight="1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</row>
    <row r="233" spans="1:41" ht="12.75" customHeight="1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</row>
    <row r="234" spans="1:41" ht="12.75" customHeight="1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</row>
    <row r="235" spans="1:41" ht="12.75" customHeight="1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</row>
    <row r="236" spans="1:41" ht="12.75" customHeight="1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</row>
    <row r="237" spans="1:41" ht="12.75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</row>
    <row r="238" spans="1:41" ht="12.75" customHeight="1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</row>
    <row r="240" spans="1:41" ht="12.75" customHeight="1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</row>
    <row r="241" spans="1:41" ht="12.75" customHeight="1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ht="12.75" customHeight="1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ht="12.75" customHeight="1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ht="12.75" customHeight="1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ht="12.75" customHeight="1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</row>
    <row r="246" spans="1:41" ht="12.75" customHeight="1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ht="12.75" customHeight="1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ht="12.75" customHeight="1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</row>
    <row r="249" spans="1:41" ht="12.75" customHeight="1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</row>
    <row r="250" spans="1:41" ht="12.75" customHeight="1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</row>
    <row r="251" spans="1:41" ht="12.75" customHeight="1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</row>
    <row r="252" spans="1:41" ht="12.75" customHeight="1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</row>
    <row r="253" spans="1:41" ht="12.75" customHeight="1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</row>
    <row r="254" spans="1:41" ht="12.75" customHeight="1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</row>
    <row r="255" spans="1:41" ht="12.75" customHeight="1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</row>
    <row r="256" spans="1:41" ht="12.75" customHeight="1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</row>
    <row r="257" spans="1:41" ht="12.75" customHeight="1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ht="12.75" customHeight="1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ht="12.75" customHeight="1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</row>
    <row r="260" spans="1:41" ht="12.75" customHeight="1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</row>
    <row r="261" spans="1:41" ht="12.75" customHeight="1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</row>
    <row r="262" spans="1:41" ht="12.75" customHeight="1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</row>
    <row r="263" spans="1:41" ht="12.75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</row>
    <row r="265" spans="1:41" ht="12.75" customHeight="1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ht="12.75" customHeight="1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ht="12.75" customHeight="1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ht="12.75" customHeight="1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ht="12.75" customHeight="1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ht="12.75" customHeight="1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ht="12.75" customHeight="1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ht="12.75" customHeight="1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ht="12.75" customHeight="1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ht="12.75" customHeight="1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</row>
    <row r="275" spans="1:41" ht="12.75" customHeight="1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</row>
    <row r="276" spans="1:41" ht="12.75" customHeight="1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ht="12.75" customHeight="1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ht="12.75" customHeight="1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ht="12.75" customHeight="1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</row>
    <row r="280" spans="1:41" ht="12.75" customHeight="1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</row>
    <row r="281" spans="1:41" ht="12.75" customHeight="1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</row>
    <row r="282" spans="1:41" ht="12.75" customHeight="1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ht="12.75" customHeight="1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</row>
    <row r="284" spans="1:41" ht="12.75" customHeight="1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ht="12.75" customHeight="1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ht="12.75" customHeight="1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ht="12.75" customHeight="1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ht="12.75" customHeight="1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ht="12.75" customHeight="1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ht="12.75" customHeight="1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</row>
    <row r="291" spans="1:41" ht="12.75" customHeight="1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</row>
    <row r="292" spans="1:41" ht="12.75" customHeight="1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ht="12.75" customHeight="1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</row>
    <row r="294" spans="1:41" ht="12.75" customHeight="1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ht="12.75" customHeight="1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</row>
    <row r="296" spans="1:41" ht="12.75" customHeight="1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ht="12.75" customHeight="1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</row>
    <row r="298" spans="1:41" ht="12.75" customHeight="1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ht="12.75" customHeight="1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</row>
    <row r="300" spans="1:41" ht="12.75" customHeight="1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</row>
    <row r="301" spans="1:41" ht="12.75" customHeight="1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</row>
    <row r="302" spans="1:41" ht="12.75" customHeight="1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</row>
    <row r="303" spans="1:41" ht="12.75" customHeight="1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</row>
    <row r="304" spans="1:41" ht="12.75" customHeight="1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ht="12.75" customHeight="1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</row>
    <row r="306" spans="1:41" ht="12.75" customHeight="1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ht="12.75" customHeight="1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ht="12.75" customHeight="1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ht="12.75" customHeight="1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ht="12.75" customHeight="1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</row>
    <row r="311" spans="1:41" ht="12.75" customHeight="1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ht="12.75" customHeight="1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</row>
    <row r="313" spans="1:41" ht="12.75" customHeight="1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</row>
    <row r="314" spans="1:41" ht="12.75" customHeight="1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ht="12.75" customHeight="1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</row>
    <row r="316" spans="1:41" ht="12.75" customHeight="1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ht="12.75" customHeight="1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</row>
    <row r="318" spans="1:41" ht="12.75" customHeight="1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</row>
    <row r="319" spans="1:41" ht="12.75" customHeight="1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</row>
    <row r="320" spans="1:41" ht="12.75" customHeight="1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</row>
    <row r="321" spans="1:41" ht="12.75" customHeight="1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ht="12.75" customHeight="1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ht="12.75" customHeight="1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</row>
    <row r="324" spans="1:41" ht="12.75" customHeight="1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</row>
    <row r="325" spans="1:41" ht="12.75" customHeight="1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ht="12.75" customHeight="1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ht="12.75" customHeight="1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</row>
    <row r="328" spans="1:41" ht="12.75" customHeight="1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</row>
    <row r="329" spans="1:41" ht="12.75" customHeight="1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</row>
    <row r="330" spans="1:41" ht="12.75" customHeight="1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</row>
    <row r="331" spans="1:41" ht="12.75" customHeight="1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</row>
    <row r="332" spans="1:41" ht="12.75" customHeight="1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</row>
    <row r="333" spans="1:41" ht="12.75" customHeight="1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</row>
    <row r="334" spans="1:41" ht="12.75" customHeight="1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ht="12.75" customHeight="1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</row>
    <row r="336" spans="1:41" ht="12.75" customHeight="1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ht="12.75" customHeight="1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ht="12.75" customHeight="1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</row>
    <row r="339" spans="1:41" ht="12.75" customHeight="1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</row>
    <row r="340" spans="1:41" ht="12.75" customHeight="1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</row>
    <row r="341" spans="1:41" ht="12.75" customHeight="1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ht="12.75" customHeight="1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ht="12.75" customHeight="1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ht="12.75" customHeight="1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</row>
    <row r="345" spans="1:41" ht="12.75" customHeight="1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</row>
    <row r="346" spans="1:41" ht="12.75" customHeight="1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ht="12.75" customHeight="1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ht="12.75" customHeight="1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</row>
    <row r="349" spans="1:41" ht="12.75" customHeight="1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ht="12.75" customHeight="1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ht="12.75" customHeight="1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</row>
    <row r="352" spans="1:41" ht="12.75" customHeight="1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ht="12.75" customHeight="1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ht="12.75" customHeight="1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ht="12.75" customHeight="1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ht="12.75" customHeight="1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ht="12.75" customHeight="1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</row>
    <row r="358" spans="1:41" ht="12.75" customHeight="1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ht="12.75" customHeight="1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</row>
    <row r="360" spans="1:41" ht="12.75" customHeight="1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ht="12.75" customHeight="1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</row>
    <row r="362" spans="1:41" ht="12.75" customHeight="1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ht="12.75" customHeight="1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</row>
    <row r="364" spans="1:41" ht="12.75" customHeight="1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</row>
    <row r="365" spans="1:41" ht="12.75" customHeight="1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</row>
    <row r="366" spans="1:41" ht="12.75" customHeight="1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</row>
    <row r="367" spans="1:41" ht="12.75" customHeight="1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ht="12.75" customHeight="1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ht="12.75" customHeight="1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ht="12.75" customHeight="1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ht="12.75" customHeight="1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ht="12.75" customHeight="1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ht="12.75" customHeight="1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ht="12.75" customHeight="1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ht="12.75" customHeight="1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</row>
    <row r="376" spans="1:41" ht="12.75" customHeight="1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</row>
    <row r="377" spans="1:41" ht="12.75" customHeight="1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ht="12.75" customHeight="1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ht="12.75" customHeight="1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</row>
    <row r="380" spans="1:41" ht="12.75" customHeight="1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ht="12.75" customHeight="1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</row>
    <row r="382" spans="1:41" ht="12.75" customHeight="1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</row>
    <row r="383" spans="1:41" ht="12.75" customHeight="1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</row>
    <row r="384" spans="1:41" ht="12.75" customHeight="1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</row>
    <row r="385" spans="1:41" ht="12.75" customHeight="1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ht="12.75" customHeight="1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</row>
    <row r="387" spans="1:41" ht="12.75" customHeight="1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ht="12.75" customHeight="1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</row>
    <row r="389" spans="1:41" ht="12.75" customHeight="1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ht="12.75" customHeight="1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</row>
    <row r="391" spans="1:41" ht="12.75" customHeight="1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ht="12.75" customHeight="1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</row>
    <row r="394" spans="1:41" ht="12.75" customHeight="1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</row>
    <row r="395" spans="1:41" ht="12.75" customHeight="1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</row>
    <row r="396" spans="1:41" ht="12.75" customHeight="1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</row>
    <row r="397" spans="1:41" ht="12.75" customHeight="1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</row>
    <row r="398" spans="1:41" ht="12.75" customHeight="1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</row>
    <row r="399" spans="1:41" ht="12.75" customHeight="1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</row>
    <row r="400" spans="1:41" ht="12.75" customHeight="1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</row>
    <row r="401" spans="1:41" ht="12.75" customHeight="1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</row>
    <row r="402" spans="1:41" ht="12.75" customHeight="1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</row>
    <row r="403" spans="1:41" ht="12.75" customHeight="1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</row>
    <row r="404" spans="1:41" ht="12.75" customHeight="1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</row>
    <row r="405" spans="1:41" ht="12.75" customHeight="1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</row>
    <row r="406" spans="1:41" ht="12.75" customHeight="1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</row>
    <row r="407" spans="1:41" ht="12.75" customHeight="1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</row>
    <row r="408" spans="1:41" ht="12.75" customHeight="1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</row>
    <row r="409" spans="1:41" ht="12.75" customHeight="1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</row>
    <row r="410" spans="1:41" ht="12.75" customHeight="1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</row>
    <row r="411" spans="1:41" ht="12.75" customHeight="1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</row>
    <row r="412" spans="1:41" ht="12.75" customHeight="1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</row>
    <row r="413" spans="1:41" ht="12.75" customHeight="1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</row>
    <row r="414" spans="1:41" ht="12.75" customHeight="1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</row>
    <row r="415" spans="1:41" ht="12.75" customHeight="1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</row>
    <row r="416" spans="1:41" ht="12.75" customHeight="1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</row>
    <row r="417" spans="1:41" ht="12.75" customHeight="1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</row>
    <row r="418" spans="1:41" ht="12.75" customHeight="1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</row>
    <row r="419" spans="1:41" ht="12.75" customHeight="1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</row>
    <row r="420" spans="1:41" ht="12.75" customHeight="1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</row>
    <row r="421" spans="1:41" ht="12.75" customHeight="1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</row>
    <row r="422" spans="1:41" ht="12.75" customHeight="1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</row>
    <row r="423" spans="1:41" ht="12.75" customHeight="1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</row>
    <row r="424" spans="1:41" ht="12.75" customHeight="1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</row>
    <row r="425" spans="1:41" ht="12.75" customHeight="1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</row>
    <row r="426" spans="1:41" ht="12.75" customHeight="1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</row>
    <row r="427" spans="1:41" ht="12.75" customHeight="1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</row>
    <row r="428" spans="1:41" ht="12.75" customHeight="1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</row>
    <row r="429" spans="1:41" ht="12.75" customHeight="1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</row>
    <row r="430" spans="1:41" ht="12.75" customHeight="1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</row>
    <row r="431" spans="1:41" ht="12.75" customHeight="1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</row>
    <row r="432" spans="1:41" ht="12.75" customHeight="1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</row>
    <row r="433" spans="1:41" ht="12.75" customHeight="1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</row>
    <row r="434" spans="1:41" ht="12.75" customHeight="1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</row>
    <row r="435" spans="1:41" ht="12.75" customHeight="1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</row>
    <row r="436" spans="1:41" ht="12.75" customHeight="1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</row>
    <row r="437" spans="1:41" ht="12.75" customHeight="1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</row>
    <row r="438" spans="1:41" ht="12.75" customHeight="1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</row>
    <row r="439" spans="1:41" ht="12.75" customHeight="1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</row>
    <row r="440" spans="1:41" ht="12.75" customHeight="1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</row>
    <row r="441" spans="1:41" ht="12.75" customHeight="1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</row>
    <row r="442" spans="1:41" ht="12.75" customHeight="1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</row>
    <row r="443" spans="1:41" ht="12.75" customHeight="1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</row>
    <row r="444" spans="1:41" ht="12.75" customHeight="1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</row>
    <row r="445" spans="1:41" ht="12.75" customHeight="1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</row>
    <row r="446" spans="1:41" ht="12.75" customHeight="1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</row>
    <row r="447" spans="1:41" ht="12.75" customHeight="1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</row>
    <row r="448" spans="1:41" ht="12.75" customHeight="1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</row>
    <row r="449" spans="1:41" ht="12.75" customHeight="1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</row>
    <row r="450" spans="1:41" ht="12.75" customHeight="1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</row>
    <row r="451" spans="1:41" ht="12.75" customHeight="1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</row>
    <row r="452" spans="1:41" ht="12.75" customHeight="1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</row>
    <row r="453" spans="1:41" ht="12.75" customHeight="1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</row>
    <row r="454" spans="1:41" ht="12.75" customHeight="1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</row>
    <row r="455" spans="1:41" ht="12.75" customHeight="1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</row>
    <row r="456" spans="1:41" ht="12.75" customHeight="1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</row>
    <row r="457" spans="1:41" ht="12.75" customHeight="1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</row>
    <row r="458" spans="1:41" ht="12.75" customHeight="1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</row>
    <row r="459" spans="1:41" ht="12.75" customHeight="1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</row>
    <row r="460" spans="1:41" ht="12.75" customHeight="1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</row>
    <row r="461" spans="1:41" ht="12.75" customHeight="1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</row>
    <row r="462" spans="1:41" ht="12.75" customHeight="1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</row>
    <row r="463" spans="1:41" ht="12.75" customHeight="1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</row>
    <row r="464" spans="1:41" ht="12.75" customHeight="1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</row>
    <row r="465" spans="1:41" ht="12.75" customHeight="1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</row>
    <row r="466" spans="1:41" ht="12.75" customHeight="1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</row>
    <row r="467" spans="1:41" ht="12.75" customHeight="1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</row>
    <row r="468" spans="1:41" ht="12.75" customHeight="1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</row>
    <row r="469" spans="1:41" ht="12.75" customHeight="1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</row>
    <row r="470" spans="1:41" ht="12.75" customHeight="1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</row>
    <row r="471" spans="1:41" ht="12.75" customHeight="1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</row>
    <row r="472" spans="1:41" ht="12.75" customHeight="1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</row>
    <row r="473" spans="1:41" ht="12.75" customHeight="1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</row>
    <row r="474" spans="1:41" ht="12.75" customHeight="1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</row>
    <row r="475" spans="1:41" ht="12.75" customHeight="1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</row>
    <row r="476" spans="1:41" ht="12.75" customHeight="1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</row>
    <row r="477" spans="1:41" ht="12.75" customHeight="1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</row>
    <row r="478" spans="1:41" ht="12.75" customHeight="1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</row>
    <row r="479" spans="1:41" ht="12.75" customHeight="1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</row>
    <row r="480" spans="1:41" ht="12.75" customHeight="1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</row>
    <row r="481" spans="1:41" ht="12.75" customHeight="1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</row>
    <row r="482" spans="1:41" ht="12.75" customHeight="1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</row>
    <row r="483" spans="1:41" ht="12.75" customHeight="1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</row>
    <row r="484" spans="1:41" ht="12.75" customHeight="1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</row>
    <row r="485" spans="1:41" ht="12.75" customHeight="1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</row>
    <row r="486" spans="1:41" ht="12.75" customHeight="1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</row>
    <row r="487" spans="1:41" ht="12.75" customHeight="1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</row>
    <row r="488" spans="1:41" ht="12.75" customHeight="1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</row>
    <row r="489" spans="1:41" ht="12.75" customHeight="1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</row>
    <row r="490" spans="1:41" ht="12.75" customHeight="1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</row>
    <row r="491" spans="1:41" ht="12.75" customHeight="1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</row>
    <row r="492" spans="1:41" ht="12.75" customHeight="1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</row>
    <row r="493" spans="1:41" ht="12.75" customHeight="1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</row>
    <row r="494" spans="1:41" ht="12.75" customHeight="1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</row>
    <row r="495" spans="1:41" ht="12.75" customHeight="1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</row>
    <row r="496" spans="1:41" ht="12.75" customHeight="1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</row>
    <row r="497" spans="1:41" ht="12.75" customHeight="1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</row>
    <row r="498" spans="1:41" ht="12.75" customHeight="1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</row>
    <row r="499" spans="1:41" ht="12.75" customHeight="1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</row>
    <row r="500" spans="1:41" ht="12.75" customHeight="1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</row>
    <row r="501" spans="1:41" ht="12.75" customHeight="1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</row>
    <row r="502" spans="1:41" ht="12.75" customHeight="1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</row>
    <row r="503" spans="1:41" ht="12.75" customHeight="1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</row>
    <row r="504" spans="1:41" ht="12.75" customHeight="1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</row>
    <row r="505" spans="1:41" ht="12.75" customHeight="1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</row>
    <row r="506" spans="1:41" ht="12.75" customHeight="1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</row>
    <row r="507" spans="1:41" ht="12.75" customHeight="1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</row>
    <row r="508" spans="1:41" ht="12.75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</row>
    <row r="509" spans="1:41" ht="12.75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</row>
    <row r="510" spans="1:41" ht="12.75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</row>
    <row r="511" spans="1:41" ht="12.75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</row>
    <row r="512" spans="1:41" ht="12.75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</row>
    <row r="513" spans="1:41" ht="12.75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</row>
    <row r="514" spans="1:41" ht="12.75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</row>
    <row r="515" spans="1:41" ht="12.75" customHeigh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</row>
    <row r="516" spans="1:41" ht="12.75" customHeigh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</row>
    <row r="517" spans="1:41" ht="12.75" customHeigh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</row>
    <row r="518" spans="1:41" ht="12.75" customHeigh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</row>
    <row r="519" spans="1:41" ht="12.75" customHeigh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</row>
    <row r="520" spans="1:41" ht="12.75" customHeigh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</row>
    <row r="521" spans="1:41" ht="12.75" customHeigh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</row>
    <row r="522" spans="1:41" ht="12.75" customHeigh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</row>
    <row r="523" spans="1:41" ht="12.75" customHeigh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</row>
    <row r="524" spans="1:41" ht="12.75" customHeigh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</row>
    <row r="525" spans="1:41" ht="12.75" customHeigh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</row>
    <row r="526" spans="1:41" ht="12.75" customHeigh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</row>
    <row r="527" spans="1:41" ht="12.75" customHeigh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</row>
    <row r="528" spans="1:41" ht="12.75" customHeigh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</row>
    <row r="529" spans="1:41" ht="12.75" customHeigh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</row>
    <row r="530" spans="1:41" ht="12.75" customHeigh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</row>
    <row r="531" spans="1:41" ht="12.75" customHeigh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</row>
    <row r="532" spans="1:41" ht="12.75" customHeigh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</row>
    <row r="533" spans="1:41" ht="12.75" customHeigh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</row>
    <row r="534" spans="1:41" ht="12.75" customHeigh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</row>
    <row r="535" spans="1:41" ht="12.75" customHeigh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</row>
    <row r="536" spans="1:41" ht="12.75" customHeight="1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</row>
    <row r="537" spans="1:41" ht="12.75" customHeight="1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</row>
    <row r="538" spans="1:41" ht="12.75" customHeight="1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</row>
    <row r="539" spans="1:41" ht="12.75" customHeight="1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</row>
    <row r="540" spans="1:41" ht="12.75" customHeight="1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</row>
    <row r="541" spans="1:41" ht="12.75" customHeight="1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</row>
    <row r="542" spans="1:41" ht="12.75" customHeight="1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</row>
    <row r="543" spans="1:41" ht="12.75" customHeight="1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</row>
    <row r="544" spans="1:41" ht="12.75" customHeight="1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</row>
    <row r="545" spans="1:41" ht="12.75" customHeight="1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</row>
    <row r="546" spans="1:41" ht="12.75" customHeight="1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</row>
    <row r="547" spans="1:41" ht="12.75" customHeight="1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</row>
    <row r="548" spans="1:41" ht="12.75" customHeight="1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</row>
    <row r="549" spans="1:41" ht="12.75" customHeight="1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</row>
    <row r="550" spans="1:41" ht="12.75" customHeight="1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</row>
    <row r="551" spans="1:41" ht="12.75" customHeight="1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</row>
    <row r="552" spans="1:41" ht="12.75" customHeight="1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</row>
    <row r="553" spans="1:41" ht="12.75" customHeight="1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</row>
    <row r="554" spans="1:41" ht="12.75" customHeight="1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</row>
    <row r="555" spans="1:41" ht="12.75" customHeight="1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</row>
    <row r="556" spans="1:41" ht="12.75" customHeight="1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</row>
    <row r="557" spans="1:41" ht="12.75" customHeight="1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</row>
    <row r="558" spans="1:41" ht="12.75" customHeight="1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</row>
    <row r="559" spans="1:41" ht="12.75" customHeight="1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</row>
    <row r="560" spans="1:41" ht="12.75" customHeight="1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</row>
    <row r="561" spans="1:41" ht="12.75" customHeight="1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</row>
    <row r="562" spans="1:41" ht="12.75" customHeight="1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</row>
    <row r="563" spans="1:41" ht="12.75" customHeight="1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</row>
    <row r="564" spans="1:41" ht="12.75" customHeight="1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</row>
    <row r="565" spans="1:41" ht="12.75" customHeight="1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</row>
    <row r="566" spans="1:41" ht="12.75" customHeight="1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</row>
    <row r="567" spans="1:41" ht="12.75" customHeight="1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</row>
    <row r="568" spans="1:41" ht="12.75" customHeight="1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</row>
    <row r="569" spans="1:41" ht="12.75" customHeight="1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</row>
    <row r="570" spans="1:41" ht="12.75" customHeight="1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</row>
    <row r="571" spans="1:41" ht="12.75" customHeight="1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</row>
    <row r="572" spans="1:41" ht="12.75" customHeight="1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</row>
    <row r="573" spans="1:41" ht="12.75" customHeight="1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</row>
    <row r="574" spans="1:41" ht="12.75" customHeight="1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</row>
    <row r="575" spans="1:41" ht="12.75" customHeight="1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</row>
    <row r="576" spans="1:41" ht="12.75" customHeight="1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</row>
    <row r="577" spans="1:41" ht="12.75" customHeight="1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</row>
    <row r="578" spans="1:41" ht="12.75" customHeight="1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</row>
    <row r="579" spans="1:41" ht="12.75" customHeight="1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</row>
    <row r="580" spans="1:41" ht="12.75" customHeight="1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</row>
    <row r="581" spans="1:41" ht="12.75" customHeight="1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</row>
    <row r="582" spans="1:41" ht="12.75" customHeight="1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</row>
    <row r="583" spans="1:41" ht="12.75" customHeight="1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</row>
    <row r="584" spans="1:41" ht="12.75" customHeight="1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</row>
    <row r="585" spans="1:41" ht="12.75" customHeight="1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</row>
    <row r="586" spans="1:41" ht="12.75" customHeight="1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</row>
    <row r="587" spans="1:41" ht="12.75" customHeight="1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</row>
    <row r="588" spans="1:41" ht="12.75" customHeight="1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</row>
    <row r="589" spans="1:41" ht="12.75" customHeight="1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</row>
    <row r="590" spans="1:41" ht="12.75" customHeight="1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</row>
    <row r="591" spans="1:41" ht="12.75" customHeight="1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</row>
    <row r="592" spans="1:41" ht="12.75" customHeight="1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</row>
    <row r="593" spans="1:41" ht="12.75" customHeight="1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</row>
    <row r="594" spans="1:41" ht="12.75" customHeight="1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</row>
    <row r="595" spans="1:41" ht="12.75" customHeight="1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</row>
    <row r="596" spans="1:41" ht="12.75" customHeight="1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</row>
    <row r="597" spans="1:41" ht="12.75" customHeight="1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</row>
    <row r="598" spans="1:41" ht="12.75" customHeight="1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</row>
    <row r="599" spans="1:41" ht="12.75" customHeight="1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</row>
    <row r="600" spans="1:41" ht="12.75" customHeight="1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</row>
    <row r="601" spans="1:41" ht="12.75" customHeight="1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</row>
    <row r="602" spans="1:41" ht="12.75" customHeight="1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</row>
    <row r="603" spans="1:41" ht="12.75" customHeight="1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</row>
    <row r="604" spans="1:41" ht="12.75" customHeight="1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</row>
    <row r="605" spans="1:41" ht="12.75" customHeight="1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</row>
    <row r="606" spans="1:41" ht="12.75" customHeight="1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</row>
    <row r="607" spans="1:41" ht="12.75" customHeight="1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</row>
    <row r="608" spans="1:41" ht="12.75" customHeight="1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</row>
    <row r="609" spans="1:41" ht="12.75" customHeight="1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</row>
    <row r="610" spans="1:41" ht="12.75" customHeight="1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</row>
    <row r="611" spans="1:41" ht="12.75" customHeight="1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</row>
    <row r="612" spans="1:41" ht="12.75" customHeight="1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</row>
    <row r="613" spans="1:41" ht="12.75" customHeight="1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</row>
    <row r="614" spans="1:41" ht="12.75" customHeight="1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</row>
    <row r="615" spans="1:41" ht="12.75" customHeight="1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</row>
    <row r="616" spans="1:41" ht="12.75" customHeight="1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</row>
    <row r="617" spans="1:41" ht="12.75" customHeight="1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</row>
    <row r="618" spans="1:41" ht="12.75" customHeight="1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</row>
    <row r="619" spans="1:41" ht="12.75" customHeight="1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</row>
    <row r="620" spans="1:41" ht="12.75" customHeight="1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</row>
    <row r="621" spans="1:41" ht="12.75" customHeight="1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</row>
    <row r="622" spans="1:41" ht="12.75" customHeight="1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</row>
    <row r="623" spans="1:41" ht="12.75" customHeight="1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</row>
    <row r="624" spans="1:41" ht="12.75" customHeight="1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</row>
    <row r="625" spans="1:41" ht="12.75" customHeight="1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</row>
    <row r="626" spans="1:41" ht="12.75" customHeight="1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</row>
    <row r="627" spans="1:41" ht="12.75" customHeight="1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</row>
    <row r="628" spans="1:41" ht="12.75" customHeight="1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</row>
    <row r="629" spans="1:41" ht="12.75" customHeight="1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</row>
    <row r="630" spans="1:41" ht="12.75" customHeight="1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</row>
    <row r="631" spans="1:41" ht="12.75" customHeight="1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</row>
    <row r="632" spans="1:41" ht="12.75" customHeight="1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</row>
    <row r="633" spans="1:41" ht="12.75" customHeight="1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</row>
    <row r="634" spans="1:41" ht="12.75" customHeight="1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</row>
    <row r="635" spans="1:41" ht="12.75" customHeight="1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</row>
    <row r="636" spans="1:41" ht="12.75" customHeight="1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</row>
    <row r="637" spans="1:41" ht="12.75" customHeight="1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</row>
    <row r="638" spans="1:41" ht="12.75" customHeight="1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</row>
    <row r="639" spans="1:41" ht="12.75" customHeight="1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</row>
    <row r="640" spans="1:41" ht="12.75" customHeight="1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</row>
    <row r="641" spans="1:41" ht="12.75" customHeight="1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</row>
    <row r="642" spans="1:41" ht="12.75" customHeight="1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</row>
    <row r="643" spans="1:41" ht="12.75" customHeight="1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</row>
    <row r="644" spans="1:41" ht="12.75" customHeight="1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</row>
    <row r="645" spans="1:41" ht="12.75" customHeight="1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</row>
    <row r="646" spans="1:41" ht="12.75" customHeight="1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</row>
    <row r="647" spans="1:41" ht="12.75" customHeight="1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</row>
    <row r="648" spans="1:41" ht="12.75" customHeight="1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</row>
    <row r="649" spans="1:41" ht="12.75" customHeight="1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</row>
    <row r="650" spans="1:41" ht="12.75" customHeight="1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</row>
    <row r="651" spans="1:41" ht="12.75" customHeight="1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</row>
    <row r="652" spans="1:41" ht="12.75" customHeight="1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</row>
    <row r="653" spans="1:41" ht="12.75" customHeight="1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</row>
    <row r="654" spans="1:41" ht="12.75" customHeight="1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</row>
    <row r="655" spans="1:41" ht="12.75" customHeight="1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</row>
    <row r="656" spans="1:41" ht="12.75" customHeight="1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</row>
    <row r="657" spans="1:41" ht="12.75" customHeight="1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</row>
    <row r="658" spans="1:41" ht="12.75" customHeight="1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</row>
    <row r="659" spans="1:41" ht="12.75" customHeight="1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</row>
    <row r="660" spans="1:41" ht="12.75" customHeight="1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</row>
    <row r="661" spans="1:41" ht="12.75" customHeight="1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</row>
    <row r="662" spans="1:41" ht="12.75" customHeight="1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</row>
    <row r="663" spans="1:41" ht="12.75" customHeight="1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</row>
    <row r="664" spans="1:41" ht="12.75" customHeight="1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</row>
    <row r="665" spans="1:41" ht="12.75" customHeight="1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</row>
    <row r="666" spans="1:41" ht="12.75" customHeight="1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</row>
    <row r="667" spans="1:41" ht="12.75" customHeight="1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</row>
    <row r="668" spans="1:41" ht="12.75" customHeight="1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</row>
    <row r="669" spans="1:41" ht="12.75" customHeight="1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</row>
    <row r="670" spans="1:41" ht="12.75" customHeight="1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</row>
    <row r="671" spans="1:41" ht="12.75" customHeight="1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</row>
    <row r="672" spans="1:41" ht="12.75" customHeight="1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</row>
    <row r="673" spans="1:41" ht="12.75" customHeight="1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</row>
    <row r="674" spans="1:41" ht="12.75" customHeight="1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</row>
    <row r="675" spans="1:41" ht="12.75" customHeight="1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</row>
    <row r="676" spans="1:41" ht="12.75" customHeight="1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</row>
    <row r="677" spans="1:41" ht="12.75" customHeight="1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</row>
    <row r="678" spans="1:41" ht="12.75" customHeight="1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</row>
    <row r="679" spans="1:41" ht="12.75" customHeight="1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</row>
    <row r="680" spans="1:41" ht="12.75" customHeight="1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</row>
    <row r="681" spans="1:41" ht="12.75" customHeight="1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</row>
    <row r="682" spans="1:41" ht="12.75" customHeight="1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</row>
    <row r="683" spans="1:41" ht="12.75" customHeight="1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</row>
    <row r="684" spans="1:41" ht="12.75" customHeight="1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</row>
    <row r="685" spans="1:41" ht="12.75" customHeight="1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</row>
    <row r="686" spans="1:41" ht="12.75" customHeight="1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</row>
    <row r="687" spans="1:41" ht="12.75" customHeight="1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</row>
    <row r="688" spans="1:41" ht="12.75" customHeight="1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</row>
    <row r="689" spans="1:41" ht="12.75" customHeight="1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</row>
    <row r="690" spans="1:41" ht="12.75" customHeight="1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</row>
    <row r="691" spans="1:41" ht="12.75" customHeight="1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</row>
    <row r="692" spans="1:41" ht="12.75" customHeight="1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</row>
    <row r="693" spans="1:41" ht="12.75" customHeight="1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</row>
    <row r="694" spans="1:41" ht="12.75" customHeight="1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</row>
    <row r="695" spans="1:41" ht="12.75" customHeight="1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</row>
    <row r="696" spans="1:41" ht="12.75" customHeight="1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</row>
    <row r="697" spans="1:41" ht="12.75" customHeight="1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</row>
    <row r="698" spans="1:41" ht="12.75" customHeight="1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</row>
    <row r="699" spans="1:41" ht="12.75" customHeight="1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</row>
    <row r="700" spans="1:41" ht="12.75" customHeight="1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</row>
    <row r="701" spans="1:41" ht="12.75" customHeight="1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</row>
    <row r="702" spans="1:41" ht="12.75" customHeight="1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</row>
    <row r="703" spans="1:41" ht="12.75" customHeight="1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</row>
    <row r="704" spans="1:41" ht="12.75" customHeight="1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</row>
    <row r="705" spans="1:41" ht="12.75" customHeight="1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</row>
    <row r="706" spans="1:41" ht="12.75" customHeight="1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</row>
    <row r="707" spans="1:41" ht="12.75" customHeight="1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</row>
    <row r="708" spans="1:41" ht="12.75" customHeight="1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</row>
    <row r="709" spans="1:41" ht="12.75" customHeight="1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</row>
    <row r="710" spans="1:41" ht="12.75" customHeight="1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</row>
    <row r="711" spans="1:41" ht="12.75" customHeight="1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</row>
    <row r="712" spans="1:41" ht="12.75" customHeight="1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</row>
    <row r="713" spans="1:41" ht="12.75" customHeight="1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</row>
    <row r="714" spans="1:41" ht="12.75" customHeight="1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</row>
    <row r="715" spans="1:41" ht="12.75" customHeight="1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</row>
    <row r="716" spans="1:41" ht="12.75" customHeight="1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</row>
    <row r="717" spans="1:41" ht="12.75" customHeight="1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</row>
    <row r="718" spans="1:41" ht="12.75" customHeight="1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</row>
    <row r="719" spans="1:41" ht="12.75" customHeight="1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</row>
    <row r="720" spans="1:41" ht="12.75" customHeight="1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</row>
    <row r="721" spans="1:41" ht="12.75" customHeight="1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</row>
    <row r="722" spans="1:41" ht="12.75" customHeight="1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</row>
    <row r="723" spans="1:41" ht="12.75" customHeight="1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</row>
    <row r="724" spans="1:41" ht="12.75" customHeight="1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</row>
    <row r="725" spans="1:41" ht="12.75" customHeight="1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</row>
    <row r="726" spans="1:41" ht="12.75" customHeight="1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</row>
    <row r="727" spans="1:41" ht="12.75" customHeight="1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</row>
    <row r="728" spans="1:41" ht="12.75" customHeight="1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</row>
    <row r="729" spans="1:41" ht="12.75" customHeight="1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</row>
    <row r="730" spans="1:41" ht="12.75" customHeight="1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</row>
    <row r="731" spans="1:41" ht="12.75" customHeight="1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</row>
    <row r="732" spans="1:41" ht="12.75" customHeight="1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</row>
    <row r="733" spans="1:41" ht="12.75" customHeight="1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</row>
    <row r="734" spans="1:41" ht="12.75" customHeight="1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</row>
    <row r="735" spans="1:41" ht="12.75" customHeight="1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</row>
    <row r="736" spans="1:41" ht="12.75" customHeight="1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</row>
    <row r="737" spans="1:41" ht="12.75" customHeight="1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</row>
    <row r="738" spans="1:41" ht="12.75" customHeight="1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</row>
    <row r="739" spans="1:41" ht="12.75" customHeight="1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</row>
    <row r="740" spans="1:41" ht="12.75" customHeight="1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</row>
    <row r="741" spans="1:41" ht="12.75" customHeight="1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</row>
    <row r="742" spans="1:41" ht="12.75" customHeight="1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</row>
    <row r="743" spans="1:41" ht="12.75" customHeight="1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</row>
    <row r="744" spans="1:41" ht="12.75" customHeight="1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</row>
    <row r="745" spans="1:41" ht="12.75" customHeight="1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</row>
    <row r="746" spans="1:41" ht="12.75" customHeight="1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</row>
    <row r="747" spans="1:41" ht="12.75" customHeight="1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</row>
    <row r="748" spans="1:41" ht="12.75" customHeight="1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</row>
    <row r="749" spans="1:41" ht="12.75" customHeight="1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</row>
    <row r="750" spans="1:41" ht="12.75" customHeight="1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</row>
    <row r="751" spans="1:41" ht="12.75" customHeight="1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</row>
    <row r="752" spans="1:41" ht="12.75" customHeight="1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</row>
    <row r="753" spans="1:41" ht="12.75" customHeight="1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</row>
    <row r="754" spans="1:41" ht="12.75" customHeight="1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</row>
    <row r="755" spans="1:41" ht="12.75" customHeight="1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</row>
    <row r="756" spans="1:41" ht="12.75" customHeight="1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</row>
    <row r="757" spans="1:41" ht="12.75" customHeight="1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</row>
    <row r="758" spans="1:41" ht="12.75" customHeight="1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</row>
    <row r="759" spans="1:41" ht="12.75" customHeight="1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</row>
    <row r="760" spans="1:41" ht="12.75" customHeight="1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</row>
    <row r="761" spans="1:41" ht="12.75" customHeight="1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</row>
    <row r="762" spans="1:41" ht="12.75" customHeight="1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</row>
    <row r="763" spans="1:41" ht="12.75" customHeight="1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</row>
    <row r="764" spans="1:41" ht="12.75" customHeight="1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</row>
    <row r="765" spans="1:41" ht="12.75" customHeight="1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</row>
    <row r="766" spans="1:41" ht="12.75" customHeight="1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</row>
    <row r="767" spans="1:41" ht="12.75" customHeight="1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</row>
    <row r="768" spans="1:41" ht="12.75" customHeight="1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</row>
    <row r="769" spans="1:41" ht="12.75" customHeight="1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</row>
    <row r="770" spans="1:41" ht="12.75" customHeight="1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</row>
    <row r="771" spans="1:41" ht="12.75" customHeight="1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</row>
    <row r="772" spans="1:41" ht="12.75" customHeight="1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</row>
    <row r="773" spans="1:41" ht="12.75" customHeight="1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</row>
    <row r="774" spans="1:41" ht="12.75" customHeight="1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</row>
    <row r="775" spans="1:41" ht="12.75" customHeight="1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</row>
    <row r="776" spans="1:41" ht="12.75" customHeight="1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</row>
    <row r="777" spans="1:41" ht="12.75" customHeight="1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</row>
    <row r="778" spans="1:41" ht="12.75" customHeight="1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</row>
    <row r="779" spans="1:41" ht="12.75" customHeight="1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</row>
    <row r="780" spans="1:41" ht="12.75" customHeight="1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</row>
    <row r="781" spans="1:41" ht="12.75" customHeight="1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</row>
    <row r="782" spans="1:41" ht="12.75" customHeight="1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</row>
    <row r="783" spans="1:41" ht="12.75" customHeight="1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</row>
    <row r="784" spans="1:41" ht="12.75" customHeight="1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</row>
    <row r="785" spans="1:41" ht="12.75" customHeight="1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</row>
    <row r="786" spans="1:41" ht="12.75" customHeight="1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</row>
    <row r="787" spans="1:41" ht="12.75" customHeight="1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</row>
    <row r="788" spans="1:41" ht="12.75" customHeight="1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</row>
    <row r="789" spans="1:41" ht="12.75" customHeight="1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</row>
    <row r="790" spans="1:41" ht="12.75" customHeight="1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</row>
    <row r="791" spans="1:41" ht="12.75" customHeight="1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</row>
    <row r="792" spans="1:41" ht="12.75" customHeight="1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</row>
    <row r="793" spans="1:41" ht="12.75" customHeight="1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</row>
    <row r="794" spans="1:41" ht="12.75" customHeight="1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</row>
    <row r="795" spans="1:41" ht="12.75" customHeight="1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</row>
    <row r="796" spans="1:41" ht="12.75" customHeight="1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</row>
    <row r="797" spans="1:41" ht="12.75" customHeight="1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</row>
    <row r="798" spans="1:41" ht="12.75" customHeight="1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</row>
    <row r="799" spans="1:41" ht="12.75" customHeight="1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</row>
    <row r="800" spans="1:41" ht="12.75" customHeight="1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</row>
    <row r="801" spans="1:41" ht="12.75" customHeight="1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</row>
    <row r="802" spans="1:41" ht="12.75" customHeight="1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</row>
    <row r="803" spans="1:41" ht="12.75" customHeight="1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</row>
    <row r="804" spans="1:41" ht="12.75" customHeight="1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</row>
    <row r="805" spans="1:41" ht="12.75" customHeight="1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</row>
    <row r="806" spans="1:41" ht="12.75" customHeight="1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</row>
    <row r="807" spans="1:41" ht="12.75" customHeight="1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</row>
    <row r="808" spans="1:41" ht="12.75" customHeight="1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</row>
    <row r="809" spans="1:41" ht="12.75" customHeight="1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</row>
    <row r="810" spans="1:41" ht="12.75" customHeight="1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</row>
    <row r="811" spans="1:41" ht="12.75" customHeight="1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</row>
    <row r="812" spans="1:41" ht="12.75" customHeight="1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</row>
    <row r="813" spans="1:41" ht="12.75" customHeight="1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</row>
    <row r="814" spans="1:41" ht="12.75" customHeight="1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</row>
    <row r="815" spans="1:41" ht="12.75" customHeight="1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</row>
    <row r="816" spans="1:41" ht="12.75" customHeight="1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</row>
    <row r="817" spans="1:41" ht="12.75" customHeight="1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</row>
    <row r="818" spans="1:41" ht="12.75" customHeight="1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</row>
    <row r="819" spans="1:41" ht="12.75" customHeight="1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</row>
    <row r="820" spans="1:41" ht="12.75" customHeight="1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</row>
    <row r="821" spans="1:41" ht="12.75" customHeight="1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</row>
    <row r="822" spans="1:41" ht="12.75" customHeight="1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</row>
    <row r="823" spans="1:41" ht="12.75" customHeight="1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</row>
    <row r="824" spans="1:41" ht="12.75" customHeight="1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</row>
    <row r="825" spans="1:41" ht="12.75" customHeight="1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</row>
    <row r="826" spans="1:41" ht="12.75" customHeight="1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</row>
    <row r="827" spans="1:41" ht="12.75" customHeight="1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</row>
    <row r="828" spans="1:41" ht="12.75" customHeight="1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</row>
    <row r="829" spans="1:41" ht="12.75" customHeight="1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</row>
    <row r="830" spans="1:41" ht="12.75" customHeight="1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</row>
    <row r="831" spans="1:41" ht="12.75" customHeight="1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</row>
    <row r="832" spans="1:41" ht="12.75" customHeight="1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</row>
    <row r="833" spans="1:41" ht="12.75" customHeight="1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</row>
    <row r="834" spans="1:41" ht="12.75" customHeight="1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</row>
    <row r="835" spans="1:41" ht="12.75" customHeight="1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</row>
    <row r="836" spans="1:41" ht="12.75" customHeight="1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</row>
    <row r="837" spans="1:41" ht="12.75" customHeight="1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</row>
    <row r="838" spans="1:41" ht="12.75" customHeight="1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</row>
    <row r="839" spans="1:41" ht="12.75" customHeight="1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</row>
    <row r="840" spans="1:41" ht="12.75" customHeight="1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</row>
    <row r="841" spans="1:41" ht="12.75" customHeight="1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</row>
    <row r="842" spans="1:41" ht="12.75" customHeight="1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</row>
    <row r="843" spans="1:41" ht="12.75" customHeight="1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</row>
    <row r="844" spans="1:41" ht="12.75" customHeight="1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</row>
    <row r="845" spans="1:41" ht="12.75" customHeight="1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</row>
    <row r="846" spans="1:41" ht="12.75" customHeight="1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</row>
    <row r="847" spans="1:41" ht="12.75" customHeight="1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</row>
    <row r="848" spans="1:41" ht="12.75" customHeight="1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</row>
    <row r="849" spans="1:41" ht="12.75" customHeight="1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</row>
    <row r="850" spans="1:41" ht="12.75" customHeight="1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</row>
    <row r="851" spans="1:41" ht="12.75" customHeight="1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</row>
    <row r="852" spans="1:41" ht="12.75" customHeight="1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</row>
    <row r="853" spans="1:41" ht="12.75" customHeight="1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</row>
    <row r="854" spans="1:41" ht="12.75" customHeight="1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</row>
    <row r="855" spans="1:41" ht="12.75" customHeight="1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</row>
    <row r="856" spans="1:41" ht="12.75" customHeight="1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</row>
    <row r="857" spans="1:41" ht="12.75" customHeight="1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</row>
    <row r="858" spans="1:41" ht="12.75" customHeight="1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</row>
    <row r="859" spans="1:41" ht="12.75" customHeight="1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</row>
    <row r="860" spans="1:41" ht="12.75" customHeight="1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</row>
    <row r="861" spans="1:41" ht="12.75" customHeight="1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</row>
    <row r="862" spans="1:41" ht="12.75" customHeight="1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</row>
    <row r="863" spans="1:41" ht="12.75" customHeight="1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</row>
    <row r="864" spans="1:41" ht="12.75" customHeight="1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</row>
    <row r="865" spans="1:41" ht="12.75" customHeight="1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</row>
    <row r="866" spans="1:41" ht="12.75" customHeight="1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</row>
    <row r="867" spans="1:41" ht="12.75" customHeight="1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</row>
    <row r="868" spans="1:41" ht="12.75" customHeight="1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</row>
    <row r="869" spans="1:41" ht="12.75" customHeight="1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</row>
    <row r="870" spans="1:41" ht="12.75" customHeight="1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</row>
    <row r="871" spans="1:41" ht="12.75" customHeight="1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</row>
    <row r="872" spans="1:41" ht="12.75" customHeight="1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</row>
    <row r="873" spans="1:41" ht="12.75" customHeight="1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</row>
    <row r="874" spans="1:41" ht="12.75" customHeight="1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</row>
    <row r="875" spans="1:41" ht="12.75" customHeight="1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</row>
    <row r="876" spans="1:41" ht="12.75" customHeight="1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</row>
    <row r="877" spans="1:41" ht="12.75" customHeight="1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</row>
    <row r="878" spans="1:41" ht="12.75" customHeight="1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</row>
    <row r="879" spans="1:41" ht="12.75" customHeight="1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</row>
    <row r="880" spans="1:41" ht="12.75" customHeight="1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</row>
    <row r="881" spans="1:41" ht="12.75" customHeight="1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</row>
    <row r="882" spans="1:41" ht="12.75" customHeight="1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</row>
    <row r="883" spans="1:41" ht="12.75" customHeight="1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</row>
    <row r="884" spans="1:41" ht="12.75" customHeight="1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</row>
    <row r="885" spans="1:41" ht="12.75" customHeight="1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</row>
    <row r="886" spans="1:41" ht="12.75" customHeight="1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</row>
    <row r="887" spans="1:41" ht="12.75" customHeight="1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</row>
    <row r="888" spans="1:41" ht="12.75" customHeight="1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</row>
    <row r="889" spans="1:41" ht="12.75" customHeight="1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</row>
    <row r="890" spans="1:41" ht="12.75" customHeight="1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</row>
    <row r="891" spans="1:41" ht="12.75" customHeight="1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</row>
    <row r="892" spans="1:41" ht="12.75" customHeight="1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</row>
    <row r="893" spans="1:41" ht="12.75" customHeight="1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</row>
    <row r="894" spans="1:41" ht="12.75" customHeight="1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</row>
    <row r="895" spans="1:41" ht="12.75" customHeight="1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</row>
    <row r="896" spans="1:41" ht="12.75" customHeight="1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</row>
    <row r="897" spans="1:41" ht="12.75" customHeight="1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</row>
    <row r="898" spans="1:41" ht="12.75" customHeight="1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</row>
    <row r="899" spans="1:41" ht="12.75" customHeight="1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</row>
    <row r="900" spans="1:41" ht="12.75" customHeight="1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</row>
    <row r="901" spans="1:41" ht="12.75" customHeight="1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</row>
    <row r="902" spans="1:41" ht="12.75" customHeight="1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</row>
    <row r="903" spans="1:41" ht="12.75" customHeight="1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</row>
    <row r="904" spans="1:41" ht="12.75" customHeight="1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</row>
    <row r="905" spans="1:41" ht="12.75" customHeight="1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</row>
    <row r="906" spans="1:41" ht="12.75" customHeight="1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</row>
    <row r="907" spans="1:41" ht="12.75" customHeight="1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</row>
    <row r="908" spans="1:41" ht="12.75" customHeight="1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</row>
    <row r="909" spans="1:41" ht="12.75" customHeight="1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</row>
    <row r="910" spans="1:41" ht="12.75" customHeight="1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</row>
    <row r="911" spans="1:41" ht="12.75" customHeight="1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</row>
    <row r="912" spans="1:41" ht="12.75" customHeight="1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</row>
    <row r="913" spans="1:41" ht="12.75" customHeight="1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</row>
    <row r="914" spans="1:41" ht="12.75" customHeight="1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</row>
    <row r="915" spans="1:41" ht="12.75" customHeight="1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</row>
    <row r="916" spans="1:41" ht="12.75" customHeight="1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</row>
    <row r="917" spans="1:41" ht="12.75" customHeight="1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</row>
    <row r="918" spans="1:41" ht="12.75" customHeight="1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</row>
    <row r="919" spans="1:41" ht="12.75" customHeight="1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</row>
    <row r="920" spans="1:41" ht="12.75" customHeight="1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</row>
    <row r="921" spans="1:41" ht="12.75" customHeight="1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</row>
    <row r="922" spans="1:41" ht="12.75" customHeight="1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</row>
    <row r="923" spans="1:41" ht="12.75" customHeight="1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</row>
    <row r="924" spans="1:41" ht="12.75" customHeight="1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</row>
    <row r="925" spans="1:41" ht="12.75" customHeight="1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</row>
    <row r="926" spans="1:41" ht="12.75" customHeight="1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</row>
    <row r="927" spans="1:41" ht="12.75" customHeight="1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</row>
    <row r="928" spans="1:41" ht="12.75" customHeight="1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</row>
    <row r="929" spans="1:41" ht="12.75" customHeight="1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</row>
    <row r="930" spans="1:41" ht="12.75" customHeight="1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</row>
    <row r="931" spans="1:41" ht="12.75" customHeight="1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</row>
    <row r="932" spans="1:41" ht="12.75" customHeight="1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</row>
    <row r="933" spans="1:41" ht="12.75" customHeight="1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</row>
    <row r="934" spans="1:41" ht="12.75" customHeight="1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</row>
    <row r="935" spans="1:41" ht="12.75" customHeight="1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</row>
    <row r="936" spans="1:41" ht="12.75" customHeight="1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</row>
    <row r="937" spans="1:41" ht="12.75" customHeight="1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</row>
    <row r="938" spans="1:41" ht="12.75" customHeight="1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</row>
    <row r="939" spans="1:41" ht="12.75" customHeight="1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</row>
    <row r="940" spans="1:41" ht="12.75" customHeight="1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</row>
    <row r="941" spans="1:41" ht="12.75" customHeight="1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</row>
    <row r="942" spans="1:41" ht="12.75" customHeight="1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</row>
    <row r="943" spans="1:41" ht="12.75" customHeight="1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</row>
    <row r="944" spans="1:41" ht="12.75" customHeight="1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</row>
    <row r="945" spans="1:41" ht="12.75" customHeight="1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</row>
    <row r="946" spans="1:41" ht="12.75" customHeight="1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</row>
    <row r="947" spans="1:41" ht="12.75" customHeight="1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</row>
    <row r="948" spans="1:41" ht="12.75" customHeight="1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</row>
    <row r="949" spans="1:41" ht="12.75" customHeight="1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</row>
    <row r="950" spans="1:41" ht="12.75" customHeight="1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</row>
    <row r="951" spans="1:41" ht="12.75" customHeight="1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</row>
    <row r="952" spans="1:41" ht="12.75" customHeight="1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</row>
    <row r="953" spans="1:41" ht="12.75" customHeight="1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</row>
    <row r="954" spans="1:41" ht="12.75" customHeight="1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</row>
    <row r="955" spans="1:41" ht="12.75" customHeight="1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</row>
    <row r="956" spans="1:41" ht="12.75" customHeight="1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</row>
    <row r="957" spans="1:41" ht="12.75" customHeight="1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</row>
    <row r="958" spans="1:41" ht="12.75" customHeight="1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</row>
    <row r="959" spans="1:41" ht="12.75" customHeight="1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</row>
    <row r="960" spans="1:41" ht="12.75" customHeight="1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</row>
    <row r="961" spans="1:41" ht="12.75" customHeight="1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</row>
    <row r="962" spans="1:41" ht="12.75" customHeight="1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</row>
    <row r="963" spans="1:41" ht="12.75" customHeight="1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</row>
    <row r="964" spans="1:41" ht="12.75" customHeight="1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</row>
    <row r="965" spans="1:41" ht="12.75" customHeight="1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</row>
    <row r="966" spans="1:41" ht="12.75" customHeight="1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</row>
    <row r="967" spans="1:41" ht="12.75" customHeight="1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</row>
    <row r="968" spans="1:41" ht="12.75" customHeight="1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</row>
    <row r="969" spans="1:41" ht="12.75" customHeight="1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</row>
    <row r="970" spans="1:41" ht="12.75" customHeight="1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</row>
    <row r="971" spans="1:41" ht="12.75" customHeight="1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</row>
    <row r="972" spans="1:41" ht="12.75" customHeight="1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</row>
    <row r="973" spans="1:41" ht="12.75" customHeight="1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</row>
    <row r="974" spans="1:41" ht="12.75" customHeight="1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</row>
    <row r="975" spans="1:41" ht="12.75" customHeight="1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</row>
    <row r="976" spans="1:41" ht="12.75" customHeight="1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</row>
    <row r="977" spans="1:41" ht="12.75" customHeight="1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</row>
    <row r="978" spans="1:41" ht="12.75" customHeight="1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</row>
    <row r="979" spans="1:41" ht="12.75" customHeight="1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</row>
    <row r="980" spans="1:41" ht="12.75" customHeight="1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</row>
    <row r="981" spans="1:41" ht="12.75" customHeight="1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</row>
    <row r="982" spans="1:41" ht="12.75" customHeight="1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</row>
    <row r="983" spans="1:41" ht="12.75" customHeight="1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</row>
    <row r="984" spans="1:41" ht="12.75" customHeight="1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</row>
    <row r="985" spans="1:41" ht="12.75" customHeight="1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</row>
    <row r="986" spans="1:41" ht="12.75" customHeight="1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</row>
    <row r="987" spans="1:41" ht="12.75" customHeight="1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</row>
    <row r="988" spans="1:41" ht="12.75" customHeight="1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</row>
    <row r="989" spans="1:41" ht="12.75" customHeight="1" x14ac:dyDescent="0.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</row>
    <row r="990" spans="1:41" ht="12.75" customHeight="1" x14ac:dyDescent="0.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</row>
    <row r="991" spans="1:41" ht="12.75" customHeight="1" x14ac:dyDescent="0.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</row>
    <row r="992" spans="1:41" ht="12.75" customHeight="1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</row>
    <row r="993" spans="1:41" ht="12.75" customHeight="1" x14ac:dyDescent="0.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</row>
    <row r="994" spans="1:41" ht="12.75" customHeight="1" x14ac:dyDescent="0.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</row>
    <row r="995" spans="1:41" ht="12.75" customHeight="1" x14ac:dyDescent="0.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</row>
    <row r="996" spans="1:41" ht="12.75" customHeight="1" x14ac:dyDescent="0.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</row>
    <row r="997" spans="1:41" ht="12.75" customHeight="1" x14ac:dyDescent="0.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</row>
    <row r="998" spans="1:41" ht="12.75" customHeight="1" x14ac:dyDescent="0.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</row>
    <row r="999" spans="1:41" ht="12.75" customHeight="1" x14ac:dyDescent="0.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</row>
    <row r="1000" spans="1:41" ht="12.75" customHeight="1" x14ac:dyDescent="0.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</row>
  </sheetData>
  <mergeCells count="104">
    <mergeCell ref="O21:V21"/>
    <mergeCell ref="W21:AD21"/>
    <mergeCell ref="O22:V22"/>
    <mergeCell ref="W22:AD22"/>
    <mergeCell ref="O26:U26"/>
    <mergeCell ref="X26:AD26"/>
    <mergeCell ref="O8:V8"/>
    <mergeCell ref="O9:V9"/>
    <mergeCell ref="O10:V10"/>
    <mergeCell ref="W10:AD10"/>
    <mergeCell ref="C7:D7"/>
    <mergeCell ref="C8:D9"/>
    <mergeCell ref="G8:H8"/>
    <mergeCell ref="I8:J8"/>
    <mergeCell ref="K8:M8"/>
    <mergeCell ref="W8:AD8"/>
    <mergeCell ref="K9:M9"/>
    <mergeCell ref="W9:AD9"/>
    <mergeCell ref="O19:V19"/>
    <mergeCell ref="W19:AD19"/>
    <mergeCell ref="C3:AD3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M6"/>
    <mergeCell ref="O6:V6"/>
    <mergeCell ref="W6:AD6"/>
    <mergeCell ref="C6:D6"/>
    <mergeCell ref="E7:F7"/>
    <mergeCell ref="G7:H7"/>
    <mergeCell ref="I7:J7"/>
    <mergeCell ref="K7:N7"/>
    <mergeCell ref="O7:V7"/>
    <mergeCell ref="W7:AD7"/>
    <mergeCell ref="G9:H9"/>
    <mergeCell ref="O12:V12"/>
    <mergeCell ref="W12:AD12"/>
    <mergeCell ref="O13:V13"/>
    <mergeCell ref="W13:AD13"/>
    <mergeCell ref="W15:AD15"/>
    <mergeCell ref="O15:V15"/>
    <mergeCell ref="O16:V16"/>
    <mergeCell ref="W16:AD16"/>
    <mergeCell ref="O18:V18"/>
    <mergeCell ref="W18:AD18"/>
    <mergeCell ref="C26:K27"/>
    <mergeCell ref="C28:K28"/>
    <mergeCell ref="C29:K30"/>
    <mergeCell ref="C31:K32"/>
    <mergeCell ref="C19:D19"/>
    <mergeCell ref="E19:F19"/>
    <mergeCell ref="G19:H19"/>
    <mergeCell ref="I19:J19"/>
    <mergeCell ref="K19:N19"/>
    <mergeCell ref="E21:F21"/>
    <mergeCell ref="K21:N21"/>
    <mergeCell ref="C17:D18"/>
    <mergeCell ref="E18:F18"/>
    <mergeCell ref="G18:H18"/>
    <mergeCell ref="I18:J18"/>
    <mergeCell ref="K18:N18"/>
    <mergeCell ref="G21:H21"/>
    <mergeCell ref="I21:J21"/>
    <mergeCell ref="G22:H22"/>
    <mergeCell ref="I22:J22"/>
    <mergeCell ref="K22:N22"/>
    <mergeCell ref="C20:D21"/>
    <mergeCell ref="C22:D22"/>
    <mergeCell ref="E22:F22"/>
    <mergeCell ref="C14:D15"/>
    <mergeCell ref="E15:F15"/>
    <mergeCell ref="G15:H15"/>
    <mergeCell ref="I15:J15"/>
    <mergeCell ref="K15:M15"/>
    <mergeCell ref="C16:D16"/>
    <mergeCell ref="E16:F16"/>
    <mergeCell ref="K16:N16"/>
    <mergeCell ref="G16:H16"/>
    <mergeCell ref="I16:J16"/>
    <mergeCell ref="C13:D13"/>
    <mergeCell ref="E13:F13"/>
    <mergeCell ref="G13:H13"/>
    <mergeCell ref="I13:J13"/>
    <mergeCell ref="K13:N13"/>
    <mergeCell ref="E8:F8"/>
    <mergeCell ref="E9:F9"/>
    <mergeCell ref="C10:D10"/>
    <mergeCell ref="E10:F10"/>
    <mergeCell ref="C11:D12"/>
    <mergeCell ref="E12:F12"/>
    <mergeCell ref="G12:H12"/>
    <mergeCell ref="I12:J12"/>
    <mergeCell ref="K12:M12"/>
    <mergeCell ref="I9:J9"/>
    <mergeCell ref="G10:H10"/>
    <mergeCell ref="I10:J10"/>
    <mergeCell ref="K10:N10"/>
  </mergeCells>
  <conditionalFormatting sqref="C6 E6 G6 I6 K6:L6 O6 W6 C8 E9 G9 I9 K9:L9 O9 W9 C11 E12 G12 I12 K12:L12 O12 W12 C14 E15 G15 I15 K15:L15 O15 W15 C17 E18 G18 I18 K18 O18 W18">
    <cfRule type="expression" dxfId="3" priority="1">
      <formula>MONTH(C6)&lt;&gt;MONTH($C$3)</formula>
    </cfRule>
    <cfRule type="expression" dxfId="2" priority="2">
      <formula>OR(WEEKDAY(C6,1)=1,WEEKDAY(C6,1)=7)</formula>
    </cfRule>
  </conditionalFormatting>
  <conditionalFormatting sqref="C20 E21 G21 I21 K21 O21 W21">
    <cfRule type="expression" dxfId="1" priority="3">
      <formula>MONTH(C20)&lt;&gt;MONTH($C$3)</formula>
    </cfRule>
    <cfRule type="expression" dxfId="0" priority="4">
      <formula>OR(WEEKDAY(C20,1)=1,WEEKDAY(C20,1)=7)</formula>
    </cfRule>
  </conditionalFormatting>
  <printOptions horizontalCentered="1"/>
  <pageMargins left="0.5" right="0.5" top="0.25" bottom="0.2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start_day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Lauder</cp:lastModifiedBy>
  <dcterms:created xsi:type="dcterms:W3CDTF">2026-01-05T17:49:56Z</dcterms:created>
  <dcterms:modified xsi:type="dcterms:W3CDTF">2026-01-05T17:49:56Z</dcterms:modified>
</cp:coreProperties>
</file>